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M:\PUBLICO\Planeación\PNT\"/>
    </mc:Choice>
  </mc:AlternateContent>
  <xr:revisionPtr revIDLastSave="0" documentId="8_{8415E9FD-F519-4C4F-8D9D-365888A23849}" xr6:coauthVersionLast="47" xr6:coauthVersionMax="47" xr10:uidLastSave="{00000000-0000-0000-0000-000000000000}"/>
  <bookViews>
    <workbookView xWindow="-120" yWindow="-120" windowWidth="29040" windowHeight="15720" xr2:uid="{00000000-000D-0000-FFFF-FFFF00000000}"/>
  </bookViews>
  <sheets>
    <sheet name="PP800_2024" sheetId="1" r:id="rId1"/>
    <sheet name="PP801_2024" sheetId="2" r:id="rId2"/>
  </sheets>
  <definedNames>
    <definedName name="_xlnm.Print_Area" localSheetId="1">PP801_2024!$A$1:$AO$30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15" i="1" l="1"/>
  <c r="AO10" i="1"/>
  <c r="AO27" i="2"/>
  <c r="AO21" i="2"/>
  <c r="AO15" i="2"/>
  <c r="AO9" i="2"/>
  <c r="AN30" i="2" l="1"/>
  <c r="AO30" i="2" s="1"/>
  <c r="AN29" i="2"/>
  <c r="AO29" i="2" s="1"/>
  <c r="AN28" i="2"/>
  <c r="AO28" i="2" s="1"/>
  <c r="AN26" i="2"/>
  <c r="AO26" i="2" s="1"/>
  <c r="AN25" i="2"/>
  <c r="AO25" i="2" s="1"/>
  <c r="AN24" i="2"/>
  <c r="AO24" i="2" s="1"/>
  <c r="AN23" i="2"/>
  <c r="AO23" i="2" s="1"/>
  <c r="AN22" i="2"/>
  <c r="AO22" i="2" s="1"/>
  <c r="AN20" i="2"/>
  <c r="AO20" i="2" s="1"/>
  <c r="AN19" i="2"/>
  <c r="AO19" i="2" s="1"/>
  <c r="AN18" i="2"/>
  <c r="AO18" i="2" s="1"/>
  <c r="AN17" i="2"/>
  <c r="AO17" i="2" s="1"/>
  <c r="AN16" i="2"/>
  <c r="AO16" i="2" s="1"/>
  <c r="AN14" i="2"/>
  <c r="AO14" i="2" s="1"/>
  <c r="AN13" i="2"/>
  <c r="AO13" i="2" s="1"/>
  <c r="AN12" i="2"/>
  <c r="AO12" i="2" s="1"/>
  <c r="AN11" i="2"/>
  <c r="AO11" i="2" s="1"/>
  <c r="AN10" i="2"/>
  <c r="AO10" i="2" s="1"/>
  <c r="AN19" i="1"/>
  <c r="AO19" i="1" s="1"/>
  <c r="AN18" i="1"/>
  <c r="AO18" i="1" s="1"/>
  <c r="AN17" i="1"/>
  <c r="AO17" i="1" s="1"/>
  <c r="AN16" i="1"/>
  <c r="AO16" i="1" s="1"/>
  <c r="AN14" i="1"/>
  <c r="AO14" i="1" s="1"/>
  <c r="AN13" i="1"/>
  <c r="AO13" i="1" s="1"/>
  <c r="AN12" i="1"/>
  <c r="AO12" i="1" s="1"/>
  <c r="AN11" i="1"/>
  <c r="AO11" i="1" s="1"/>
</calcChain>
</file>

<file path=xl/sharedStrings.xml><?xml version="1.0" encoding="utf-8"?>
<sst xmlns="http://schemas.openxmlformats.org/spreadsheetml/2006/main" count="478" uniqueCount="336">
  <si>
    <t>GOBIERNO DEL ESTADO DE JALISCO</t>
  </si>
  <si>
    <t xml:space="preserve">                                                                                                                                                                                                                                                                                                                                                                                                                                                                                                                                                                                                                                                                                                                                                                                                                                                                                                                                                                                                                                                                                                                                                                                                                                                                                                                                                                                                                                                </t>
  </si>
  <si>
    <r>
      <t>Programa Presupuestario 800 -</t>
    </r>
    <r>
      <rPr>
        <sz val="9"/>
        <color theme="1"/>
        <rFont val="Nutmeg"/>
      </rPr>
      <t>Fortalecimiento y gestión de los recursos para la atención  de la población que presenta neoplasias.</t>
    </r>
  </si>
  <si>
    <t>UP 018- Instituto Jalisciense de Cancerología</t>
  </si>
  <si>
    <t>Año fiscal 2024</t>
  </si>
  <si>
    <t>MIR ADJETIVA</t>
  </si>
  <si>
    <t>UEG 0165-Instituto Jalisciense de Cancerología</t>
  </si>
  <si>
    <t>EJERCICIO FISCAL 2023</t>
  </si>
  <si>
    <t>Nivel</t>
  </si>
  <si>
    <t>Resumen Narrativo</t>
  </si>
  <si>
    <t>INFORMACIÓN TÉCNICA DEL INDICADOR</t>
  </si>
  <si>
    <t xml:space="preserve">VALORES PROGRAMADOS </t>
  </si>
  <si>
    <t xml:space="preserve">META MENSUAL PROGRAMADA </t>
  </si>
  <si>
    <t>META VALOR 2024</t>
  </si>
  <si>
    <t>Meta 2023</t>
  </si>
  <si>
    <t xml:space="preserve">AVANCE MENSUAL OBTENIDO </t>
  </si>
  <si>
    <t>% SEGR</t>
  </si>
  <si>
    <t xml:space="preserve">Denominación </t>
  </si>
  <si>
    <t>Variables</t>
  </si>
  <si>
    <t>Descripción del indicador</t>
  </si>
  <si>
    <t>Método de cálculo</t>
  </si>
  <si>
    <t>Fuentes de información</t>
  </si>
  <si>
    <t>Medios de verificación</t>
  </si>
  <si>
    <t>Supuestos</t>
  </si>
  <si>
    <t>Meta institucional</t>
  </si>
  <si>
    <t>Unidad de Medida</t>
  </si>
  <si>
    <t>Frecuencia</t>
  </si>
  <si>
    <t xml:space="preserve">Enero </t>
  </si>
  <si>
    <t xml:space="preserve">Febrero </t>
  </si>
  <si>
    <t xml:space="preserve">Marzo </t>
  </si>
  <si>
    <t xml:space="preserve">Abril </t>
  </si>
  <si>
    <t xml:space="preserve">Mayo </t>
  </si>
  <si>
    <t>Junio</t>
  </si>
  <si>
    <t>Julio</t>
  </si>
  <si>
    <t>Agosto</t>
  </si>
  <si>
    <t xml:space="preserve">Septiembre </t>
  </si>
  <si>
    <t>Octubre</t>
  </si>
  <si>
    <t>Noviembre</t>
  </si>
  <si>
    <t>Diciembre</t>
  </si>
  <si>
    <t>Fin</t>
  </si>
  <si>
    <t>Propósito</t>
  </si>
  <si>
    <t xml:space="preserve">Componente </t>
  </si>
  <si>
    <t>A1- Enseñanza, capacitación e investigación otorgadas al personal de salud en formación y adscrito a la institución.</t>
  </si>
  <si>
    <t>01 Porcentaje de acciones de capacitación e investigación del personal.</t>
  </si>
  <si>
    <t>Este indicador mide el porcentaje total de acciones referentes a los programas de capacitación realizados, total de personal capacitado, total de investigaciones y total de publicaciones del personal adscrito a la Institución.</t>
  </si>
  <si>
    <t>(Número de acciones de capacitación e investigación realizadas en el trimestre t / Número de acciones de capacitación e investigación programadas en el trimestre t) *100</t>
  </si>
  <si>
    <t>Listas de asistentes 2024. Subdirección de Desarrollo Institucional del Instituto Jalisciense de Cancerología. Programa Anual de Capacitaciones (PAC) autorizado 2024. Subdirección de Desarrollo Institucional del Instituto Jalisciense de Cancerología. Bitácora digital de investigaciones 2024; Coordinación de Investigación del instituto Jalisciense de Cancerología. Bitácora digital de publicaciones 2024. Coordinación de Investigación del Instituto Jalisciense de Cancerología.</t>
  </si>
  <si>
    <t>Programa Anual de Capacitaciones (PAC) autorizado 2024, expedientes físicos por Programa  de Capacitación 2024, expedientes físicos con cartas de autorización de las publicaciones e investigaciones 2024. Subdirección de Desarrollo Institucional del Instituto Jalisciense de Cancerología.</t>
  </si>
  <si>
    <t>El personal aprovecha y asiste a los programas de capacitación, cursos y sesiones académicas para mantenerse actualizado en temas oncológicos y así desarrollar sus labores institucionales de forma efectiva y eficiente.</t>
  </si>
  <si>
    <t>Porcentaje</t>
  </si>
  <si>
    <t>Trimestral</t>
  </si>
  <si>
    <t>Actividad</t>
  </si>
  <si>
    <t>A1-06 Capacitación al personal adscrito a la Institución para mejorar la práctica profesional y garantizar una atención médica de calidad a las y los pacientes con neoplasias.</t>
  </si>
  <si>
    <t>01-02 Total de personal capacitado en el Instituto.</t>
  </si>
  <si>
    <t>1)Número de participantes establecidos en el PAC (8719), 2)Participantes en cursos de Investigación (20)</t>
  </si>
  <si>
    <t>Número total de personal capacitado adscrito a la Institución en programas de capacitación, en sesiones académicas y en sesiones para reacreditación incluidos en el Plan Anual de Capacitaciones (PAC) autorizado; se excluye el personal en formación como residentes, prestadores de servicio social y practicantes.</t>
  </si>
  <si>
    <t xml:space="preserve">(Número de personal capacitado (Realizado) / Número de personal capacitado (Programado))* 100 </t>
  </si>
  <si>
    <t>Listas de asistentes 2024. Subdirección de Desarrollo Institucional del Instituto Jalisciense de Cancerología.</t>
  </si>
  <si>
    <t>Listas de asistentes a los programas de capacitación, cursos y sesiones académicas 2024; Registro de diplomas expedidos al personal capacitado 2024; expediente físico de los programas de capacitación, cursos y sesiones académicas realizados 2024. Subdirección de Desarrollo Institucional del Instituto Jalisciense de Cancerología.</t>
  </si>
  <si>
    <t>El pesonal adscrito a la institución se inscribe y se presentan en el horario y fecha programados para recibir la capacitación.</t>
  </si>
  <si>
    <t>Persona capacitada</t>
  </si>
  <si>
    <t>Mensual</t>
  </si>
  <si>
    <t>A1-08 Otorgamiento de programas de capacitación al personal adscrito a la Institución para la mejora y actualización de la práctica profesional en el área de la salud y de la oncología.</t>
  </si>
  <si>
    <t>01-01 Total de programas de capacitación en el área oncológica.</t>
  </si>
  <si>
    <t>12 Programas que contiene el PAC.</t>
  </si>
  <si>
    <t>Programas de capacitación especializados en temas oncológicos que se incluyen en el Programa Anual de Capacitaciones (PAC) dirigidos al personal del área médica, paramédica, administración y enfermería.</t>
  </si>
  <si>
    <t>(Número de programas de capacitación otorgados (Realizado)/ Número de programas de capacitación otorgados (Programado)) *100</t>
  </si>
  <si>
    <t>Programa Anual de Capacitaciones (PAC) autorizado 2024. Subdirección de Desarrollo Institucional del Instituto Jalisciense de Cancerología.</t>
  </si>
  <si>
    <t>Los programas de capacitación se llevan a cabo en el lugar y horario acordados y desarrollan temas de interés, novedosos y variados para todo el personal adscrito al Instituto.</t>
  </si>
  <si>
    <t>Programa</t>
  </si>
  <si>
    <t>A1-05 Realización de investigaciones por el personal en formación y adscrito a la institución con la finalidad de generar información fiable y científicamente relevante sobre el tratamiento, diagnóstico y rehabilitación del cáncer.</t>
  </si>
  <si>
    <t>01-03 Total de investigaciones en el área oncológica.</t>
  </si>
  <si>
    <t>Investigaciones reportadas. En el caso de los residentes hasta la defensa de su trabajo de investigación.</t>
  </si>
  <si>
    <t>Número total de publicaciones realizadas por el personal adscrito y en formación de pregrado y posgrado de la Institución, las cuales cuenten con una carta de aprobación del Comité de Investigación del Instituto.</t>
  </si>
  <si>
    <t>(Número de investigaciones realizadas (Realizado)/ Número de investigaciones realizadas (Programado)) * 100</t>
  </si>
  <si>
    <t>Bitácora digital de investigaciones 2024; Coordinación de Investigación del instituto Jalisciense de Cancerología.</t>
  </si>
  <si>
    <t>Expediente físico de las investigaciones; Comité de Investigación del Instituto Jalisciense de Cancerología.</t>
  </si>
  <si>
    <t>Las investigaciones son aceptadas por el Comité de Investigación del Instituto Jalisciense de Cancerología.</t>
  </si>
  <si>
    <t>Investigación</t>
  </si>
  <si>
    <t xml:space="preserve">A1-07 Publicaciones institucionales que favorecen la atención de las y los pacientes con neoplasias a través de la generación y aportación del conocimiento al área de la oncología. </t>
  </si>
  <si>
    <t>01-04 Total de publicaciones en el área oncológica.</t>
  </si>
  <si>
    <t>Carteles y trabajos libres en Jornadas oncológicas y en Congresos nacionales e internacionales (15),  Artículos del Boletín informativo virtual (5)</t>
  </si>
  <si>
    <t>Número total de publicaciones realizadas por el personal adscrito y en formación de pregrado y posgrado de la Institución, las cuales cuenten con una Carta de Aprobación del Comité de Investigación, o bien, con una Carta de Aceptación por parte de una Casa Editorial, Revista o por la Academia.</t>
  </si>
  <si>
    <t>(Número de publicaciones realizadas (Realizado) / Número de publicaciones realizadas (Programado))* 100</t>
  </si>
  <si>
    <t>Bitácora digital de publicaciones 2024. Coordinación de Investigación del Instituto Jalisciense de Cancerología.</t>
  </si>
  <si>
    <t>Expediente físico de las publicaciones 2024; Coordinación de Investigación del Instituto Jalisciense de Cancerología.</t>
  </si>
  <si>
    <t>Los artículos, carteles y libros elaborados por personal del Instituto Jalisciense de Cancerología cumplen con los lineamientos establecidos por las editoriales, revistas y plataformas locales, nacionales e internacionales.</t>
  </si>
  <si>
    <t>Publicación</t>
  </si>
  <si>
    <t>02- Administración eficiente de los recursos realizada para la atención de las y los pacientes con neoplasias.</t>
  </si>
  <si>
    <t>02 Porcentaje de acciones para la administración eficiente de los recursos.</t>
  </si>
  <si>
    <t>Suma de cuatro indicadores.</t>
  </si>
  <si>
    <t xml:space="preserve">Este indicador mide el porcentaje total de acciones referentes a los procedimientos de licitaciones con y sin concurrencia, mantenimientos preventivos a equipos de cómputo, nóminas pagadas y servicios de mantenimiento a equipos médicos con el propósito de de garantizar la administración eficiente de los recursos de la Institución. </t>
  </si>
  <si>
    <t>(Número de acciones para la administración eficiente de los recursos realizadas en el trimestre t / Número de acciones para la administración eficiente de los recursos programadas en el trimestre t ) *100</t>
  </si>
  <si>
    <r>
      <t>Expedientes físicos 2024 de los Procesos de Licitación. Unidad Centralizada de Compras de la Subdirección Administrativa del Instituto Jalisciense de Cancerología. Bitácora digital de mantenimientos preventivos 2024. Departamento de Informática del Instituto Jalisciense de Cancerología. Listas de raya firmadas por el personal de la institución 2024. Departamento de Recursos Humanos del Instituto Jalisciense de Cancerología.</t>
    </r>
    <r>
      <rPr>
        <sz val="8"/>
        <color indexed="2"/>
        <rFont val="Questrial"/>
      </rPr>
      <t xml:space="preserve"> Base de datos digital 2024</t>
    </r>
    <r>
      <rPr>
        <sz val="8"/>
        <rFont val="Questrial"/>
      </rPr>
      <t xml:space="preserve"> del Departamento de Biomédica en el Sistema electrónico en tiempo real denominado SOS 2024. Departamento de Informática del Instituto Jalisciense de Cancerología.</t>
    </r>
  </si>
  <si>
    <t>Registros en Sistema de Nomipaq 2024. Departamento de Recursos Humanos del Instituto Jalisciense de Cancerología. Expedientes de procedimientos de licitaciones con y sin concurrencia 2024.  Subdirección Administrativa del Instituto Jalisciense de Cancerología. Base de datos del Sistema interno electrónico ''SOS'' 2024. Departamento de Informática del Instituto Jalisciense de Cancerología. Bitácora de mantenimientos preventivos del equipo de cómputo 2024. Departamento de Informática del Instituto Jalisciense de Cancerología.</t>
  </si>
  <si>
    <t>El Instituto cuenta con el recurso económico necesario para el pago de la nómina, la contratación de los diversos servicios de mantenimiento y cuenta con las herramientas necesarias para el desarrollo de actividades administrativas.</t>
  </si>
  <si>
    <t>02-01 Realización de procedimientos de licitaciones con y sin concurrencia para la provisión de suministros y la prestación de servicios en el Instituto.</t>
  </si>
  <si>
    <t xml:space="preserve">02-01 Total de procedimientos de licitaciones con y sin concurrencia </t>
  </si>
  <si>
    <t>1) Licitaciones con concurrencia falladas, 2) Licitaciones sin concurrencia falladas.</t>
  </si>
  <si>
    <t>Número total de procedimientos de licitaciones con y sin concurrencia que ya cuentan con un fallo al periodo t para la adquisición de bienes e insumos y la contratación de servicios externos necesarios para el funcionamiento óptimo de la Institución.</t>
  </si>
  <si>
    <t>(Número de procedimientos de licitaciones con y sin concurrencia realizados (Realizado)/ Número de procedimientos de licitaciones con y sin concurrencia realizados (Programado)) *100</t>
  </si>
  <si>
    <r>
      <t xml:space="preserve">Expedientes físicos 2024 de los </t>
    </r>
    <r>
      <rPr>
        <sz val="8"/>
        <color indexed="2"/>
        <rFont val="Questrial"/>
      </rPr>
      <t>procedimientos de licitación con y sin concurrencia</t>
    </r>
    <r>
      <rPr>
        <sz val="8"/>
        <rFont val="Questrial"/>
      </rPr>
      <t>. Unidad Centralizada de Compras de la Subdirección Administrativa del Instituto Jalisciense de Cancerología.</t>
    </r>
  </si>
  <si>
    <t>Archivo electrónico y físico 2024. Unidad centralizada de Compras de la Subdirección Administrativa del Instituto Jalisciense de Cancerología.                                                                     Página web oficial del Instituto Jalisciense de Cancerología, pestaña de Transparencia: https://www.ijc.gob.mx</t>
  </si>
  <si>
    <t>Se cuenta con el quórum suficiente para llevar a cabo las sesiones con el Comité de Adquisiciones para la validación de los procesos de licitaciones.</t>
  </si>
  <si>
    <t>Procedimiento</t>
  </si>
  <si>
    <t>02-02 Realización de servicios de mantenimientos preventivos a los equipos de cómputo para su correcto funcionamiento.</t>
  </si>
  <si>
    <t>02-02 Mantenimientos
preventivos a los equipos de cómputo.</t>
  </si>
  <si>
    <t>Mantenimientos preventivos a equipos de cómputo (se consideran dos al año para cada unidad).</t>
  </si>
  <si>
    <t>Número de mantenimientos preventivos que se realizan a los equipos de cómputo en uso con el propósito de prevenir fallas en el software, así como la limpieza superficial para su óptimo funcionamiento.</t>
  </si>
  <si>
    <t>(Número de mantenimientos preventivos a los equipos de cómputo realizados (Realizado)/ Número de mantenimientos preventivos a los equipos de cómputo realizados (Programado))*100</t>
  </si>
  <si>
    <t>Bitácora digital de mantenimientos preventivos 2024. Departamento de Informática del Instituto Jalisciense de Cancerología.</t>
  </si>
  <si>
    <t>Bitácora digital de los mantenimientos preventivos a los equipos de cómputo 2024. Departamento de Informática del Instituto Jalisciense de Cancerología.</t>
  </si>
  <si>
    <t>Los mantenimientos preventivos realizados a los equipos de cómputo permiten la optimización y actualización completa del sistema operativo de los mismos, a pesar de su obsolescencia.</t>
  </si>
  <si>
    <t>Mantenimiento</t>
  </si>
  <si>
    <t>02-03 Pago de nóminas al personal adscrito a la Institución.</t>
  </si>
  <si>
    <t>02-03 Total de nóminas pagadas al personal del Instituto</t>
  </si>
  <si>
    <t xml:space="preserve">Lo expresado en la hoja de información técnica del indicador. </t>
  </si>
  <si>
    <t>Número de nóminas pagadas al personal adscrito al Instituto.</t>
  </si>
  <si>
    <t>(Número de nóminas pagadas  (Realizado)/ Número de nóminas pagadas  (Programado))*100</t>
  </si>
  <si>
    <t>Listas de raya firmadas por el personal de la institución 2024. Departamento de Recursos Humanos del Instituto Jalisciense de Cancerología.</t>
  </si>
  <si>
    <t>Base de datos del Sistema Nomipaq 2024; Expedientes físicos por persona adscrita a la Institución 2024. Departamento de Recursos Humanos del Instituto Jalisciense de Cancerología.</t>
  </si>
  <si>
    <t>El Instituto posee un manejo eficiente de los recursos humanos y cuenta con el recurso económico necesario para el pago completo y efectivo de la nómina.</t>
  </si>
  <si>
    <t>Nómina</t>
  </si>
  <si>
    <t>02-04 Realización de servicios de mantenimiento al equipo médico de la Institución para garantizar su correcto funcionamiento.</t>
  </si>
  <si>
    <t xml:space="preserve">02-04 Total de servicios de mantenimiento a equipos médicos  </t>
  </si>
  <si>
    <t>1) Mantenimientos preventivos realizados por el biomédico, 2) Mantenimientos correctivos realizados por el biomédico 3) Mantenimientos predictivos realizados por el biomédico</t>
  </si>
  <si>
    <t xml:space="preserve">Órdenes de servicio de mantenimiento para la revisión del equipo médico que consisten en mantenimientos preventivos, correctivos y predictivos realizados por el biomédico al equipo médico que alberga el Instituto. </t>
  </si>
  <si>
    <t>(Número de servicios de mantenimiento a equipos médicos realizados (Realizado) / Número de servicios de mantenimiento a equipos médicos realizados (Programado)) *100</t>
  </si>
  <si>
    <r>
      <rPr>
        <sz val="8"/>
        <color indexed="2"/>
        <rFont val="Questrial"/>
      </rPr>
      <t xml:space="preserve">Base de datos digital 2024 </t>
    </r>
    <r>
      <rPr>
        <sz val="8"/>
        <rFont val="Questrial"/>
      </rPr>
      <t xml:space="preserve">del Departamento de Biomédica en el Sistema electrónico en tiempo real denominado </t>
    </r>
    <r>
      <rPr>
        <sz val="8"/>
        <color indexed="2"/>
        <rFont val="Questrial"/>
      </rPr>
      <t>SOS 2.0</t>
    </r>
    <r>
      <rPr>
        <sz val="8"/>
        <rFont val="Questrial"/>
      </rPr>
      <t>. Departamento de Informática del Instituto Jalisciense de Cancerología.</t>
    </r>
  </si>
  <si>
    <r>
      <rPr>
        <sz val="8"/>
        <color indexed="2"/>
        <rFont val="Questrial"/>
      </rPr>
      <t xml:space="preserve">Ordenes de servicio realizadas en el 2024 generadas </t>
    </r>
    <r>
      <rPr>
        <sz val="8"/>
        <rFont val="Questrial"/>
      </rPr>
      <t xml:space="preserve">del Sistema Electrónico denominado </t>
    </r>
    <r>
      <rPr>
        <sz val="8"/>
        <color indexed="2"/>
        <rFont val="Questrial"/>
      </rPr>
      <t>SOS 2.0</t>
    </r>
    <r>
      <rPr>
        <sz val="8"/>
        <rFont val="Questrial"/>
      </rPr>
      <t>. Departamento de Informática del Instituto Jalisciense de Cancerología.</t>
    </r>
  </si>
  <si>
    <r>
      <t xml:space="preserve">El personal del área biomédica atiende oportuna y efectivamente </t>
    </r>
    <r>
      <rPr>
        <sz val="8"/>
        <color indexed="2"/>
        <rFont val="Questrial"/>
      </rPr>
      <t>los reportes de servicio</t>
    </r>
    <r>
      <rPr>
        <sz val="8"/>
        <rFont val="Questrial"/>
      </rPr>
      <t xml:space="preserve"> solicitados por las áreas médicas y paramédicas.</t>
    </r>
  </si>
  <si>
    <t>Servicio</t>
  </si>
  <si>
    <t>PP801-ATENCIÓN INTEGRAL Y ESPECIALIZADA A TODA LA POBLACIÓN QUE PRESENTA NEOPLASIAS</t>
  </si>
  <si>
    <t>MIR SUSTANCIAL</t>
  </si>
  <si>
    <t>AVANCE MENSUAL OBTENIDO</t>
  </si>
  <si>
    <t>Contribuir a mejorar las condiciones de acceso efectivo a los derechos sociales, impulsando capacidades de las personas y sus comunidades, reduciendo brechas de desigualdad, con un sentido de colectividad fortalecido que impulsa la movilidad social ascendente y con atención prioritaria para las personas y los grupos cuyos derechos han sido vulnerados de manera histórica y coyuntural en particular por la pandemia por COVID-19.</t>
  </si>
  <si>
    <t>Porcentaje de la población vulnerable por carencias sociales</t>
  </si>
  <si>
    <t>(Proporción de la población vulnerable por carencias sociales con respecto al total de la población (Realizado)/ Proporción de la población vulnerable por carencias sociales con respecto al total de la población (Programado))* 100</t>
  </si>
  <si>
    <t>CONEVAL. Medición de la pobreza 2020, estimaciones con base en la ENIGH 2018 y 2020. (CONEVAL, 2021a).</t>
  </si>
  <si>
    <t>Sistema de Monitoreo de Indicadores del Desarrollo de Jalisco (MIDE Jalisco) para consulta abierta en https://seplan.app.jalisco.gob.mx/mide</t>
  </si>
  <si>
    <t>Las y los jaliscienses asumen su compromiso de corresponsabilidad en el proceso de desarrollo social y acceso efectivo a sus derechos sociales.</t>
  </si>
  <si>
    <t>Bienal</t>
  </si>
  <si>
    <t>Las y los jaliscienses protegen y mejoran su salud en participación y trabajo conjunto con las autoridades de salud del estado.</t>
  </si>
  <si>
    <t>Porcentaje de población con carencia por acceso a los servicios de salud.</t>
  </si>
  <si>
    <t xml:space="preserve">(Porcentaje de la población en situación de carencia por acceso a los servicios de salud en el estado de Jalisco (Realizado)/ Porcentaje de la población sin carencia por acceso a los servicios de salud en el estado de Jalisco (Programado)*100 </t>
  </si>
  <si>
    <t>CONEVAL. Medición de la pobreza 2020, estimaciones con base en la ENIGH 2018 y 2020.</t>
  </si>
  <si>
    <t>Las y los jaliscienses son conscientes de la importancia de su participación y corresponsabilidad en la protección y mejoramiento de su salud, adquiriendo su compromiso para el bien común y la salud estatal, nacional y global.</t>
  </si>
  <si>
    <t>Componente A1</t>
  </si>
  <si>
    <t>A1-Atención especializada otorgada a las y los pacientes para el diagnóstico de neoplasias.</t>
  </si>
  <si>
    <t>01 Porcentaje de atenciones para el diagnóstico de neoplasias.</t>
  </si>
  <si>
    <t>La suma de los cinco indicadores.</t>
  </si>
  <si>
    <t>Este indicador mide el porcentaje de atenciones especializadas para el diagnóstico de neoplasias mediante consultas de primera vez, consultas subsecuentes, estudios para el diagnóstico de neoplasias de mama, estudios de imagen y laboratorio y procedimientos de colposcopias otorgados a hombres y mujeres que se atienden en el Instituto.</t>
  </si>
  <si>
    <t>(Número de atenciones para el diagnóstico de neoplasias otorgadas en el trimestre t / Número de atenciones para el diagnóstico de neoplasias programadas en el trimestre t) *100</t>
  </si>
  <si>
    <t>Sistema de Información Hospitalaria (SIHO) 2024; Departamento de Informática del Instituto Jalisciense de Cancerología. Hojas de productividad de consulta externa en formato físico; Subdirección Médica del Instituto Jalisciense de Cancerología. Bitácora de mastografías en formato físico 2024; Bitácora de ecosonogramas mamarios  en formato físico 2024. Subdirecciòn Médica del Instituto Jalisciense de Cancerología. Informe diario de colposcopias 2024. Clínica de Displasias del Instituto Jalisciense de Cancerología. Reporte electrónico mensual 2024; Departamento de Gastos Catastróficos del Instituto Jalisciense de Cancerología.</t>
  </si>
  <si>
    <t>Sistema de Información Hospitalaria (SIHO) 2024; Departamento de Informática del Instituto Jalisciense de Cancerología. Hojas de productividad de consulta externa en formato físico; Subdirección Médica del Instituto Jalisciense de Cancerología. Hojas de productividad de consulta externa en formato físico; Subdirección Médica del Instituto Jalisciense de Cancerología. Facturas y conciliaciones de los estudios diagnósticos subrogados 2024. Subdirección Administrativa del Instituto Jalisciense de Cancerología. Informe diario coloscopias diagnósticas 2024. Despartamento de Displasias del Institito Jalisciense de Cancerología. Facturas y reportes de servicios subrogados 2024. Subdirección Administriva del Instituto Jalisciense de Cancerología.</t>
  </si>
  <si>
    <t>Las personas sin derechohabiencia y con sospecha de neoplasias del estado Jalisco acuden al Instituto Jalisciense de Cancerología en busca de atención médica oncológica especializada.</t>
  </si>
  <si>
    <t>NA</t>
  </si>
  <si>
    <t>Actividad 1</t>
  </si>
  <si>
    <t>A1-10 Otorgamiento de consultas de primera vez para el diagnóstico de neoplasias en el Instituto.</t>
  </si>
  <si>
    <t xml:space="preserve">01-01 Total de consultas de primera vez. </t>
  </si>
  <si>
    <t xml:space="preserve">1)Consulta de oncología quirurgica 2)Consulta de oncología médica 3)Consulta de radioncología 4)Clínica de Displasias 5)Dermatología 6)Urología 7) Gastroenterología 8)Hematología </t>
  </si>
  <si>
    <t>Este indicador mide el total de consultas de primera vez otorgadas a las y los pacientes con neoplasias.</t>
  </si>
  <si>
    <t>(Número de consultas de primera vez otorgadas (Realizado) / Número de consultas de primera vez otorgadas (Programado)) *100</t>
  </si>
  <si>
    <t>Sistema de Información Hospitalaria (SIHO) 2024; Departamento de Informática del Instituto Jalisciense de Cancerología. Hojas de productividad de consulta externa en formato físico; Subdirección Médica del Instituto Jalisciense de Cancerología.</t>
  </si>
  <si>
    <t>Las personas con sospecha de neoplasias del estado Jalisco acuden al Instituto Jalisciense de Cancerología en busca de atención médica oncológica especializada.</t>
  </si>
  <si>
    <t>Consulta</t>
  </si>
  <si>
    <t>Actividad 2</t>
  </si>
  <si>
    <t>A1-03 Otorgamiento de consultas subsecuentes a las y los pacientes para el diagnóstico, tratamiento y vigilancia de sus neoplasias.</t>
  </si>
  <si>
    <t>01-02 Total consultas subsecuentes</t>
  </si>
  <si>
    <t>Este indicador mide el total de consultas  subsecuentes especializadas otorgadas (oncología quirúrgica, oncología médica, radioncología, clínica de displasias, dermatología, urología, gastroenterología, y hematología) con el objetivo de diagnosticar, tratar y vigilar a las y los pacientes con neoplasias que acuden al Instituto.</t>
  </si>
  <si>
    <t>(Número de consultas subsecuentes otorgadas (Realizado) / Número de consultas subsecuentes otorgadas (Programado)) *100</t>
  </si>
  <si>
    <t>Base de datos del Sistema de Información Hospitalaria 2024. Departamento de Informática del Instituto Jalisciense de Cancerología. Bitácora de consulta externa 2024. Área de Consulta Externa del Instituto Jalisciense de Cancerología.</t>
  </si>
  <si>
    <t>Las y los pacientes con neoplasias del Instituto Jalisciense de Cancerología acuden puntualmente a sus citas oncológicas subsecuentes.</t>
  </si>
  <si>
    <t>Actividad 3</t>
  </si>
  <si>
    <t>A1-05 Realización de estudios diagnósticos a las pacientes con sospecha de neoplasias de la mama.</t>
  </si>
  <si>
    <t>01-03 Total de estudios para el diagnóstico de neoplasias de mama.</t>
  </si>
  <si>
    <t>1)Estudios de mastografías 2) Estudios de ecosonogramas</t>
  </si>
  <si>
    <t>Este indicador mide el número de estudios imagenología (mastografías y ecosonogramas mamarios) realizados a las pacientes con sospecha de neoplasias de la mama mediante.</t>
  </si>
  <si>
    <t>(Nùmero de estudios de mastografías y de ecosonogramas mamarios realizados (Realizado) / Número de estudios de mastografías y de ecosonogramas mamarios realizados  (Programado))*100</t>
  </si>
  <si>
    <t>Sistema de Información Hospitalaria (SIHO) 2024; Departamento de Informática del Instituto Jalisciense de Cancerología. Bitácora de mastografías en formato físico 2024; Bitácora de ecosonogramas mamarios  en formato físico 2024. Subdirecciòn Médica del Instituto Jalisciense de Cancerología.</t>
  </si>
  <si>
    <t xml:space="preserve">Facturas y conciliaciones de los estudios diagnósticos subrogados 2024. Subdirección Administrativa del Instituto Jalisciense de Cancerología. </t>
  </si>
  <si>
    <t>Las pacientes con sospecha de cáncer de mama cumplen con los criterios clínicos para realizarse un estudio de mastografía o de ecosonograma en el Instituto Jalisciense de Cancerología.</t>
  </si>
  <si>
    <t>Estudio</t>
  </si>
  <si>
    <t>Actividad 4</t>
  </si>
  <si>
    <t>A1-09 Realización de procedimientos de colposcopia para el diagnóstico de neoplasias en las pacientes que se atienden en el Instituto.</t>
  </si>
  <si>
    <t>01-04 Total de procedimientos de colposcopias diagnósticas.</t>
  </si>
  <si>
    <t>1) Colposcopias 2)PAPS 3) Biopsias 4) PCR</t>
  </si>
  <si>
    <t>Este indicado mide el número de procedimientos de colposcopias, PAPS, Biopsias y PCR realizadas para el diagnóstico de neoplasias en las pacientes que se atienden en el Instituto.</t>
  </si>
  <si>
    <t>(Nùmero de procedimientos de colposcopias diagnósticas realizados (Realizado) / Nùmero de procedimientos de colposcopias diagnósticas realizados (Programado)) *100</t>
  </si>
  <si>
    <t>Sistema de Información Hospitalaria (SIHO) 2024; Departamento de Informática del Instituto Jalisciense de Cancerología. Informe diario de colposcopias 2024. Clínica de Displasias del Instituto Jalisciense de Cancerología.</t>
  </si>
  <si>
    <t>Base de datos de procedimiento de colposcopias 2024. Sistema de Información Hospitalaria SIHO a cargo del Departamento de informática del Instituto Jalisciense de Cancerología. Informe diario colposcopias diagnósticas 2024. Departamento de Displasias del Instituto Jalisciense de Cancerología.</t>
  </si>
  <si>
    <t>Las pacientes acuden puntualmente a su cita programada para la realización de una colposcopia diagnóstica en el Instituto.</t>
  </si>
  <si>
    <t xml:space="preserve">Procedimiento </t>
  </si>
  <si>
    <t>Actividad 5</t>
  </si>
  <si>
    <t>A1-12 Realización de estudios para el diagnóstico de las neoplasias de las y los pacientes que se atienden en el Instituto.</t>
  </si>
  <si>
    <t>01-05 Total de estudios diagnósticos.</t>
  </si>
  <si>
    <t xml:space="preserve">1) Estudios de laboratorio 2) Patología 3) imagenología 4) PET-CT 4) Técnicos médicos (renta de cistoscopio) A TODA LA POBLACIÓN DEL IJC, HASTA EL 2022 ERA SOLO LO RELATIVO A GASTOS ESTO DERIVADO A LA GRATUIDAD A TODOS LOS PX </t>
  </si>
  <si>
    <t>Este indicador mide el total de estudios diagnósticos de laboratorio, patología, imagenología, PET-CT y técnicos médicos como parte del diagnóstico de las neoplasias de las y los pacientes que se atienden en el Instituto.</t>
  </si>
  <si>
    <t>(Nùmero de estudios diagnósticos realizados (Realizado) / Nùmero de estudios diagnósticos realizados (Programado))*100</t>
  </si>
  <si>
    <t>Base de datos 2024 del Sistema de Información Hospitalaria SIHO; Departamento de Informática del Instituto Jalisciense de Cancerología. Reporte electrónico mensual 2024; Departamento de Gastos Catastróficos del Instituto Jalisciense de Cancerología.</t>
  </si>
  <si>
    <t>Facturas y reportes de servicios subrogados 2024. Subdirección Administrativa del Instituto Jalisciense de Cancerología.</t>
  </si>
  <si>
    <t xml:space="preserve">Las y los pacientes se realizan los estudios diagnósticos requeridos por las médicos y los médicos oncólogos. </t>
  </si>
  <si>
    <t>A2-Tratamiento integral y especializado otorgado a las y los pacientes con neoplasias.</t>
  </si>
  <si>
    <t xml:space="preserve">02 Porcentaje de tratamientos integrales. </t>
  </si>
  <si>
    <t>Este indicador mide el porcentaje de tratamientos integrales tales como cirugías, egresos hospitalarios, tratamientos radiantes, aplicaciones de quimioterapia y procedimientos de radiointervencionismo otorgados a las y los pacientes con neoplasias que acuden al Instituto.</t>
  </si>
  <si>
    <t>(Número de tratamientos integrales otorgados en el trimestre t / Número de tratamientos integrales programados en el trimestre t) *100</t>
  </si>
  <si>
    <t xml:space="preserve">Hoja de informe de programación quirúrgica 2024. Subdirección Médica del Instituto Jalisciense de Cancerología. Base de datos 2024 del Sistema Informático SIHO. Departamento de Informática del Instituto Jalisciense de Cancerología. Bitácora de ingresos y egresos hospitalarios 2024. Subdirección Médica del Instituto Jalisciense de Cancerología. Bitácora de productividad 2024 del Departamento de Física Médica del Instituto Jalisciense de Cancerología. Bitácora de aplicaciones de quimioterapia 2024. Subdirección Médica del Instituto Jalisciense de Cancerología. </t>
  </si>
  <si>
    <t>Base de datos del Sistema de Información Hospitalaria SIHO 2024. Departamento de Informática del Instituto Jalisciense de Cancerología. Informe de programación quirúrgica 2024. Subdirección Médica del Instituto Jalisciense de Cancerología. Bitácora de hospitalización 2024. Subdirección Médica del Instituto Jalisciense de Cancerología. Base de datos del Sistema ARIA de Radioterapia 2024. Departamento de Radioterapia del Instituto Jalisciense de Cancerología. Bitácora de productividad 2024. Departamento de Física Médica del Instituto Jalisciense de Cancerología. Informe de aplicaciones de quimioterapia 2024. Subdirección Médica del Instituto Jalisciense de Cancerología. Notas clínicas 2024 del Sistema de Información Hospitalaria SIHO; Departamento de Informática del Instituto Jalisciense de Cancerología.</t>
  </si>
  <si>
    <t>Las y los pacientes con neoplasias requieren, aceptan y solicitan tratamientos especializados para la recuperación de su salud.</t>
  </si>
  <si>
    <t>A2-02 Tratamiento mediante cirugías a las y los pacientes como parte del tratamiento de neoplasias.</t>
  </si>
  <si>
    <t>02-01 Total de cirugías realizadas.</t>
  </si>
  <si>
    <t>Total de cirugías  sin contabilizar las cirugías de reconstrucción mamaria del Dr. Ignacio. Las cirugías reconstructivas de otras áreas que no sean mama sí se contabilizan aquí.</t>
  </si>
  <si>
    <t>Este indicador mide el número de cirugías realizadas a las y los pacientes como parte del tratamiento integral de las neoplasias.</t>
  </si>
  <si>
    <t>(Número de cirugías realizadas (Realizado) / Número de cirugías realizadas (Programado))*100</t>
  </si>
  <si>
    <t>Hoja de informe de programación quirúrgica 2024. Subdirección Médica del Instituto Jalisciense de Cancerología. Base de datos 2024 del Sistema Informático SIHO. Departamento de Informática del Instituto Jalisciense de Cancerología.</t>
  </si>
  <si>
    <t>Base de datos del Sistema de Información Hospitalaria SIHO 2024. Departamento de Informática del Instituto Jalisciense de Cancerología. Informe de programación quirúrgica 2024. Subdirección Médica del Instituto Jalisciense de Cancerología.</t>
  </si>
  <si>
    <t>Las y los pacientes cumplen puntualmente con los requisitos de donadores de sangre, prueba negativa de COVID, entre otros, para ser sometidos a una cirugía en el Instituto.</t>
  </si>
  <si>
    <t>Cirugía</t>
  </si>
  <si>
    <t>02-04 Reporte de egresos hospitalarios en el área de hospitalización como parte de la atención integral de las y los pacientes con neoplasias.</t>
  </si>
  <si>
    <t>02-02 Total de egresos hospitalarios.</t>
  </si>
  <si>
    <t>Egresos hospitalarios de hospitalización.</t>
  </si>
  <si>
    <t>Este indicador mide el número de egresos hospitalarios como parte de la atención integral de las y los pacientes con neoplasias.</t>
  </si>
  <si>
    <t>(Número de egresos hospitalarios realizados (Realizado)/ Número de egresos hospitalarios realizados (Programado))*100</t>
  </si>
  <si>
    <t>Bitácora de ingresos y egresos hospitalarios 2024. Subdirección Médica del Instituto Jalisciense de Cancerología. Base de datos 2024 del Sistema Informático SIHO. Departamento de Informática del Instituto Jalisciense de Cancerología.</t>
  </si>
  <si>
    <t>Base de datos del Sistema de Información Hospitalaria 2024. Departamento de Informática del Instituto Jalisciense de Cancerología. Bitácora de hospitalización 2024. Subdirección Médica del Instituto Jalisciense de Cancerología.</t>
  </si>
  <si>
    <t>Las y los pacientes requieren ser hospitalizados como parte del abordaje médico especializado de sus neoplasias.</t>
  </si>
  <si>
    <t>Egreso hospitalario</t>
  </si>
  <si>
    <t>02-18 Otorgamiento de tratamientos radiantes a las y los pacientes con neoplasias en Acelerador Lineal, Bomba de Cobalto y Braquiterapia.</t>
  </si>
  <si>
    <t xml:space="preserve">02-03 Total de tratamientos radiantes. </t>
  </si>
  <si>
    <t>1) Sesiones planeadas para el Acelerador Lineal y la Bomba de Cobalto 2) Egresos hospitalarios de braquiterapia</t>
  </si>
  <si>
    <t>Este indicador mide el número de sesiones radiantes otorgadas a las y los pacientes con neoplasias a través del Acelerador Lineal, la Bomba de Cobalto y la Braquiterapia de Baja Tasa.</t>
  </si>
  <si>
    <t>(Número de tratamientos radiantes otorgados  (Realizado)/ Número de tratamientos radiantes otorgados  (Programado))*100</t>
  </si>
  <si>
    <t>Base de datos 2024 del Sistema Informático ARIA. Departamento de Radioterapia del Instituto Jalisciense de Cancerología. Bitácora de productividad 2024 del Departamento de Física Médica del Instituto Jalisciense de Cancerología.</t>
  </si>
  <si>
    <t>Base de datos del Sistema ARIA de Radioterapia 2024. Departamento de Radioterapia del Instituto Jalisciense de Cancerología. Bitácora de productividad 2024. Departamento de Física Médica del Instituto Jalisciense de Cancerología.</t>
  </si>
  <si>
    <t>Las y los pacientes con neoplasias acuden puntualmente a todas las sesiones programadas por el médico o la médico para recibir sus tratamientos completos de radioterapia.</t>
  </si>
  <si>
    <t>Tratamiento</t>
  </si>
  <si>
    <t xml:space="preserve"> 02-01 Aplicaciones de medicamentos antineoplásicos a las y los pacientes como parte de su tratamiento oncológico integral.</t>
  </si>
  <si>
    <t>02-04 Total de aplicaciones de quimioterapia.</t>
  </si>
  <si>
    <t>Aplicaciones de quimioterapia.</t>
  </si>
  <si>
    <t>Este indicador mide el número de quimioterapias suministradas a las y los pacientes con neoplasias como parte de su tratamiento integral en el Instituto.</t>
  </si>
  <si>
    <t>(Número de aplicaciones de quimioterapia otorgados (Realizado)/ Número de aplicaciones de quimioterapia otorgados (Programado))*100</t>
  </si>
  <si>
    <t>Bitácora de aplicaciones de quimioterapia 2024. Subdirección Médica del Instituto Jalisciense de Cancerología. Base de datos 2024 del Sistema Informático SIHO. Departamento de Informática del Instituto Jalisciense de Cancerología.</t>
  </si>
  <si>
    <t>Base de datos del Sistema de Información Hospitalaria SIHO 2024. Departamento de informática del Instituto Jalisciense de Cancerología. Informe de aplicaciones de quimioterapia 2024. Subdirección Médica del Instituto Jalisciense de Cancerología.</t>
  </si>
  <si>
    <t>Las y los pacientes con neoplasias requieren la aplicación de quimioterapia como parte integral de sus tratamientos en el Instituto.</t>
  </si>
  <si>
    <t>Aplicación</t>
  </si>
  <si>
    <t>A2-13 Realización de procedimientos con radiointervencionismo como parte del tratamiento otorgado a las y los pacientes con neoplasias que acuden al Instituto.</t>
  </si>
  <si>
    <t>02-05 Total de procedimientos de radiointervencionismo.</t>
  </si>
  <si>
    <t>Procedimientos de radiointervencionismo</t>
  </si>
  <si>
    <t>Este indicador mide el número de procedimientos con radiointervencionismo como parte del tratamiento otorgado a las y los pacientes con neoplasias que acuden al Instituto.</t>
  </si>
  <si>
    <t>(Número de procedimientos de radiointervencionismo realizados (Realizado) / Número de procedimientos de radiointervencionismo realizados (Programado))*100</t>
  </si>
  <si>
    <t>Base de datos de procedimientos de radiointervencionismo 2024 del Sistema informático SIHO. Departamento e Informática del Instituto Jalisciense de Cancerología.</t>
  </si>
  <si>
    <t>Notas clínicas 2024 del Sistema de Información Hospitalaria SIHO; Departamento de Informática del Instituto Jalisciense de Cancerología.</t>
  </si>
  <si>
    <t>Las y los pacientes con neoplasias aceptan recibir un tratamiento a través de radio intervencionismo en el Instituto.</t>
  </si>
  <si>
    <t>Componente A3</t>
  </si>
  <si>
    <t xml:space="preserve">A3- Rehabilitación otorgada a las y los pacientes con neoplasias. </t>
  </si>
  <si>
    <t>03 Porcentaje de intervenciones para la rehabilitación de neoplasias.</t>
  </si>
  <si>
    <t>Suma de cinco indicadores.</t>
  </si>
  <si>
    <t>Este indicador mide el porcentaje de intervenciones especializadas en etapas curativas y paliativas tales como consultas de soporte, intervenciones nutricionales en hospitalización, intervenciones de cuidados paliativos, intervenciones de trabajo social e intervenciones psicológicas en hospitalización para mejorar la calidad de vida de las y los pacientes con neoplasias que acuden al Instituto.</t>
  </si>
  <si>
    <t>(Número de intervenciones para la rehabilitación de neoplasias realizadas en el trimestre t / Número de intervenciones para la rehabilitación de neoplasias programadas en el trimestre t) *100</t>
  </si>
  <si>
    <t>Base de datos 2024 del Sistema Informático SIHO. Departamento de Informática del Instituto Jalisciense de Cancerología. Bitácora de cuidados paliativos 2024; Subdirección Médica del Instituto Jalisciense de Cancerología. Registro telefónico de cuidados paliativos 2024; Subdirección Médica del Instituto Jalisciense de Cancerología. Bitácora de productividad y expedientes de trabajo social 2024. Departamento de trabajo social del Instituto Jalisciense de Cancerología. Informe de productividad 2024. Departamento de Psicología oncológica del Instituto Jalisciense de Cancerología.</t>
  </si>
  <si>
    <t>Base de datos de consultas de soporte 2024. Departamento de Estadísticas del Instituto Jalisciense de Cancerología. Base de datos del Sistema de Información Hospitalaria 2024. Departamento de Informática del Instituto Jalisciense de Cancerología. Informe electrónico de productividad 2024. Departamento de Nutrición del Instituto Jalisciense de Cancerología Expedientes y bitácora de intervenciones de cuidados paliativos 2024. Departamento de Cuidados Paliativos del Instituto Jalisciense de Cancerología. Bitácora de intervenciones de trabajo social 2024. Departamento de trabajo social del Instituto Jalisciense de Cancerología.  Bitácora de intervenciones de Psicología 2024. Departamento de Psicología oncológica del Instituto Jalisciense de Cancerología.</t>
  </si>
  <si>
    <t>Las y los pacientes con neoplasias en el Instituto tienen la disposición de recibir la rehabilitación especializada como parte del tratamiento integral de sus neoplasias.</t>
  </si>
  <si>
    <t>A3-11 Otorgamiento de consultas de soporte como parte de la atención integral a las y los pacientes con neoplasias en el Instituto.</t>
  </si>
  <si>
    <t>03-01 Total de consultas de soporte</t>
  </si>
  <si>
    <t>1)Psicología 2) Nutrición 3) Genética 4)Valoración cardiológica 5) Valoración preanestésica 6) Clínica del Dolor 7) Radiointervencionismo</t>
  </si>
  <si>
    <t>Este indicador mide el número de consultas de soporte de las áreas médicas de nutrición, psicología,  genética, valoración cardiológica, valoración preanestésica, clínica del dolor y radiointervencionismo otorgadas a las y los pacientes con neoplasias en el Instituto.</t>
  </si>
  <si>
    <t>(Número de consultas de soporte otorgadas 
(Realizado)/ Número de consultas de soporte otorgadas (Programado))*100</t>
  </si>
  <si>
    <t>Base de datos 2024 del Sistema Informático SIHO. Departamento de Informática del Instituto Jalisciense de Cancerología.</t>
  </si>
  <si>
    <t>Base de datos de consultas de soporte 2024 del Sistema de Información Hospitalaria; Departamento de Informática del Instituto Jalisciense de Cancerología. Base de datos de consultas de soporte 2024. Departamento de Estadísticas del Instituto Jalisciense de Cancerología.</t>
  </si>
  <si>
    <t>Las y los pacientes requieren atención integral de otras especialidades de soporte que ofrece el Instituto.</t>
  </si>
  <si>
    <t xml:space="preserve">A3-07 Intervenciones nutricionales a las y los pacientes con neoplasias hospitalizados en el Instituto. </t>
  </si>
  <si>
    <t>03-02 Total de intervenciones nutricionales en hospitalización.</t>
  </si>
  <si>
    <t xml:space="preserve">Procedimientos en hospitalización </t>
  </si>
  <si>
    <t>Este indicador mide el número de intervenciones nutricionales a las y los pacientes con neoplasias que se encuentran hospitalizados en el Instituto.</t>
  </si>
  <si>
    <t>(Número de intervenciones nutricionales en hospitalización realizadas (Realizado)/ Número de intervenciones nutricionales en hospitalización realizadas (Programado)) *100</t>
  </si>
  <si>
    <t>Base de datos del Sistema Informático SIHO 2024. Departamento de Informática del Instituto Jalisciense de Cancerología.</t>
  </si>
  <si>
    <t>Base de datos del Sistema de Información Hospitalaria 2024. Departamento de Informática del Instituto Jalisciense de Cancerología. Informe electrónico de productividad 2024. Departamento de Nutrición del Instituto Jalisciense de Cancerología.</t>
  </si>
  <si>
    <t>Las y los pacientes se encuentran hospitalizados y requieren abordaje nutricional como parte del tratamiento integral de las neoplasias.</t>
  </si>
  <si>
    <t>Intervención</t>
  </si>
  <si>
    <t>A3-14 Intervenciones de cuidados paliativos a las y los pacientes con neoplasias en etapa terminal.</t>
  </si>
  <si>
    <t>03-03 Total de intervenciones de cuidados paliativos.</t>
  </si>
  <si>
    <t xml:space="preserve">1) Visitas domiciliarias (primera vez y subsecuente) 2) Atenciones paliativos (Soporte telefónico, hospitalización, acompañamiento emocional) 3)Consultas paliativos </t>
  </si>
  <si>
    <t>Este indicador mide el número de intervenciones de cuidados paliativos a las y los pacientes con neoplasias en etapa terminal que se atienden en el Instituto a través del manejo de síntomas y asistencia y acompañamiento al paciente y la familia en las consultas, en hospitalización y en las visitas domiciliarias realizadas.</t>
  </si>
  <si>
    <t>(Número de intervenciones de cuidados paliativos realizadas (Realizado)/ Número de intervenciones de cuidados paliativos realizadas (Programado))*100</t>
  </si>
  <si>
    <t xml:space="preserve">Bitácora de cuidados paliativos 2024; Subdirección Médica del Instituto Jalisciense de Cancerología. Base de datos 2024 del Sistema Informático SIHO; Departamento de Informática del Instituto Jalisciense de Cancerología. Registro telefónico de cuidados paliativos 2024; Subdirección Médica del Instituto Jalisciense de Cancerología. </t>
  </si>
  <si>
    <t>Base de datos de intervenciones de cuidados paliativos 2024. Sistema de Información Hospitalaria SIHO; Departamento de Informática del Instituto Jalisciense de Cancerología. Expedientes y bitácora de intervenciones de cuidados paliativos 2024. Departamento de Cuidados Paliativos del Instituto Jalisciense de Cancerología.</t>
  </si>
  <si>
    <t>Las y los pacientes con neoplasias cumplen con los criterios clínicos para recibir atención especializada de cuidados paliativos en el Instituto.</t>
  </si>
  <si>
    <t>A3-08 Intervención integral para coadyuvar en la recuperación y procuración de la salud e identificar las necesidades sociales de las y los pacientes con neoplasias que se atienden en el Instituto.</t>
  </si>
  <si>
    <t xml:space="preserve">03-04 Total de intervenciones de trabajo social. </t>
  </si>
  <si>
    <t xml:space="preserve">1) Estudios socioeconómicos 2) SICATS 3) Canalización A.C. 4) Solicitud de apoyo en transporte 5)Seguimiento de posibles desertores 6)Hospitalización </t>
  </si>
  <si>
    <t>Este indicador mide el número de intervenciones integrales de trabajo social tales como: estudios socioeconómicos, atenciones SICATS, canalización de pacientes a Asociaciones Civiles, solicitudes de apoyo para transporte, seguimiento de posibles desertores y atenciones para hospitalización con el fin de identificar las necesidades sociales de las y los pacientes con neoplasias que se atienden en el Instituto.</t>
  </si>
  <si>
    <t>(Número de intervenciones de trabajo social realizadas (Realizado) / Número de intervenciones de trabajo social realizadas (Programado)) *100</t>
  </si>
  <si>
    <t>Bitácora de productividad y expedientes de trabajo social 2024. Departamento de trabajo social del Instituto Jalisciense de Cancerología.</t>
  </si>
  <si>
    <t>Base de datos de las intervenciones de trabajo social 2024. Sistema de Información Hospitalaria SIHO; Departamento de Informática del Instituto Jalisciense de Cancerología. Bitácora de intervenciones de trabajo social 2024. Departamento de trabajo social del Instituto Jalisciense de Cancerología.</t>
  </si>
  <si>
    <t>Las y los pacientes con neoplasias del Instituto expresan sus necesidades sociales y solicitan apoyo a trabajo social.</t>
  </si>
  <si>
    <t>A3-06 Intervenciones psicológicas a las y a los pacientes con neoplasias y a sus cuidadores primarios en hospitalización.</t>
  </si>
  <si>
    <t>03-05 Total de Intervenciones de psicologicas en hospitalización.</t>
  </si>
  <si>
    <t>1) Intervenciones en hospitalización al cuidador primario 2)  Intervenciones en hospitalización al paciente.</t>
  </si>
  <si>
    <t>Este indicador mide el número de intervenciones psicológicas realizadas a las y a los pacientes con neoplasias y a sus cuidadores primarios en el área de hospitalización.</t>
  </si>
  <si>
    <t>(Número de intervenciones de psicología oncológica en hospitalización realizadas (Realizado)/ Número de intervenciones de psicología oncológica en hospitalización realizadas
(Programado))*100</t>
  </si>
  <si>
    <t>Base de datos 2024 del Sistema Informático SIHO. Departamento de Informática del Instituto Jalisciense de Cancerología. Informe de productividad 2024. Departamento de Psicología oncológica del Instituto Jalisciense de Cancerología.</t>
  </si>
  <si>
    <t>Base de datos de intervenciones psicológicas 2024. Sistema de Información Hospitalaria a cargo del Departamento de Informático del Instituto Jalisciense de Cancerología. Bitácora de intervenciones de Psicología 2024. Departamento de Psicología oncológica del Instituto Jalisciense de Cancerología.</t>
  </si>
  <si>
    <t>Las y los pacientes con neoplasias hospitalizados en el Instituto requieren intervención psicológica.</t>
  </si>
  <si>
    <r>
      <t xml:space="preserve">A6-Reconstrucción mamaria </t>
    </r>
    <r>
      <rPr>
        <b/>
        <sz val="10"/>
        <color theme="4"/>
        <rFont val="Questrial"/>
      </rPr>
      <t xml:space="preserve">realizada </t>
    </r>
    <r>
      <rPr>
        <b/>
        <sz val="10"/>
        <color theme="1"/>
        <rFont val="Questrial"/>
      </rPr>
      <t>para mejorar la calidad de vida de las y los pacientes con cáncer de mama.</t>
    </r>
  </si>
  <si>
    <t xml:space="preserve">04 Porcentaje de intervenciones de reconstrucción mamaria </t>
  </si>
  <si>
    <t>Suma de los tres indicadores.</t>
  </si>
  <si>
    <t>Este indicador mide el porcentaje de intervenciones de reconstrucción mamaria tales como intervenciones quirúrgicas, egresos hospitalarias y consultas externas  para mejorar la calidad de vida de las pacientes con cáncer de mama.</t>
  </si>
  <si>
    <t xml:space="preserve">(Número de intervenciones de reconstrucción mamaria realizadas en el trimestre t / Número de intervenciones de reconstrucción mamaria programadas en el trimestre t) *100                     </t>
  </si>
  <si>
    <t>Hoja de informe de programación quirúrgica 2024. Subdirección Médica del Instituto Jalisciense de Cancerología. Base de datos 2024 del Sistema informático SIHO. Departamento de Informática del Instituto Jalisciense de Cancerología.</t>
  </si>
  <si>
    <t xml:space="preserve">Informe de programación quirúrgica 2024. Subdirección Médica del Instituto Jalisciense de Cancerología.
Bitácora de egresos e ingresos hospitalarios 2024. Área de hospitalización del Instituto Jalisciense de Cancerología. Base de datos de consultas externas para la reconstrucción mamaria 2024. Sistema de Información Hospitalaria SIHO. Departamento de Informática del Instituto Jalisciense de Cancerología. </t>
  </si>
  <si>
    <t>Las pacientes con neoplasias de mama que se atienden en el Instituto cumplen con los criterios clínicos para ser sometidos a una intervención de reconstrucción mamaria.</t>
  </si>
  <si>
    <t>A6-17 Intervenciones quirúrgicas de reconstrucción mamaria realizadas para restaurar la imagen corporal y mejorar la calidad de vida de las pacientes con cáncer de mama.</t>
  </si>
  <si>
    <t xml:space="preserve">04-02 Total de intervenciones quirúrgicas para la reconstrucción mamaria </t>
  </si>
  <si>
    <t>Cirugías de reconstrucción de mama.</t>
  </si>
  <si>
    <t>Este indicador mide el número de intervenciones quirúrgicas realizadas para la reconstrucción mamaria de las pacientes con cáncer de mama que se atienden en el Instituto.</t>
  </si>
  <si>
    <t>(Número de intervenciones quirúrgicas para la reconstrucción mamaria realizadas (Realizado) / Número de intervenciones quirúrgicas para la reconstrucción mamaria realizadas  (Programado))*100</t>
  </si>
  <si>
    <t>Informe de programación quirúrgica 2024. Subdirección Médica del Instituto Jalisciense de Cancerología.
Bitácora de egresos e ingresos hospitalarios 2024. Área de hospitalización del Instituto Jalisciense de Cancerología.</t>
  </si>
  <si>
    <t>Las pacientes cumplen puntualmente con los criterios clínicos para ser sometida a una cirugía de reconstrucción mamaria en el Instituto.</t>
  </si>
  <si>
    <t>A6-16 Otorgamiento de consulta externa especializada a las pacientes con cáncer de mama que se atienden en el Instituto con el objetivo de valorar, tratar y vigilar los procedimientos médicos-quirúrgicos de reconstrucción mamaria.</t>
  </si>
  <si>
    <t xml:space="preserve">04-01 Total consulta externa especializada para la reconstrucción mamaria. </t>
  </si>
  <si>
    <t>Consulta externa especializada para la reconstrucción mamaria.</t>
  </si>
  <si>
    <t>Este indicador mide el número de consultas externas especializadas otorgadas a las  pacientes con cáncer de mama que se atienden en el Instituto con el objetivo de valorar, tratar y vigilar los procedimientos médicos-quirúrgicos de reconstrucción mamaria.</t>
  </si>
  <si>
    <t>(Número de consultas externas para la reconstrucción mamaria otorgadas (Realizado) / Número de consultas externas para la reconstrucción mamaria otorgadas (Programado))*100</t>
  </si>
  <si>
    <t>Base de datos 2024 del Sistema informático SIHO. Departamento de Informática del Instituto Jalisciense de Cancerología.</t>
  </si>
  <si>
    <t>Base de datos de consultas externas para la reconstrucción mamaria 2024. Sistema de Información Hospitalaria SIHO. Departamento de Informática del Instituto Jalisciense de Cancerología.</t>
  </si>
  <si>
    <t>Las pacientes con neoplasias de mama acuden puntualmente a sus citas de primera vez y seguimiento en el área de reconstrucción mamaria del Instituto.</t>
  </si>
  <si>
    <t>A6-15 Atención en hospitalización a las pacientes con cáncer de mama como parte del abordaje médico-quirúrgico especializado de reconstrucción mamaria.</t>
  </si>
  <si>
    <t xml:space="preserve">04-03 Total de egresos hospitalarios para la reconstrucción mamaria. </t>
  </si>
  <si>
    <t>Egresos hospitalarios derivados de intervenciones quirúrgicas mayores y menores de reconstrucción mamaria a las pacientes con cáncer de mama..</t>
  </si>
  <si>
    <t>Este indicador mide el número de egresos hospitalarios de las pacientes con cáncer de mama como parte del abordaje médico-quirúrgico especializado de reconstrucción mamaria.</t>
  </si>
  <si>
    <t>(Número de egresos hospitalarios para la reconstrucción mamaria realizados (Realizado)/ Número de egresos hospitalarios para la reconstrucción mamaria realizados (Programado))*100</t>
  </si>
  <si>
    <t>Hoja de Informe de programación quirúrgica 2024. Subdirección Medica del Instituto Jalisciense de Cancerología. Base de datos 2024 del Sistema informático SIHO. Departamento de Informática del Instituto Jalisciense de Cancerología.</t>
  </si>
  <si>
    <t>Bitácora de ingresos y egresos de hospitalización 2024. Área de hospitalización del Instituto Jalisciense de Cancerología. Base de datos del Sistema de Información Hospitalaria SIHO 2024. Departamento de Informática del Instituto Jalisciense de Cancerología.</t>
  </si>
  <si>
    <t>Las pacientes requieren ser hospitalizadas como parte del abordaje médico-quirúrgico especializado de reconstrucción mamaria recibido.</t>
  </si>
  <si>
    <t>Egreso Hospitalario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</si>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</sst>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Calibri"/>
      <scheme val="minor"/>
    </font>
    <font>
      <u/>
      <sz val="11"/>
      <color theme="10"/>
      <name val="Calibri"/>
      <family val="2"/>
      <scheme val="minor"/>
    </font>
    <font>
      <sz val="10"/>
      <name val="Arial"/>
      <family val="2"/>
    </font>
    <font>
      <sz val="8"/>
      <color theme="1"/>
      <name val="Calibri"/>
      <family val="2"/>
      <scheme val="minor"/>
    </font>
    <font>
      <sz val="7"/>
      <color theme="1"/>
      <name val="Calibri"/>
      <family val="2"/>
      <scheme val="minor"/>
    </font>
    <font>
      <b/>
      <sz val="14"/>
      <color theme="1"/>
      <name val="Arial"/>
      <family val="2"/>
    </font>
    <font>
      <b/>
      <sz val="12"/>
      <color theme="1"/>
      <name val="Arial"/>
      <family val="2"/>
    </font>
    <font>
      <b/>
      <sz val="9"/>
      <color theme="1"/>
      <name val="Nutmeg"/>
    </font>
    <font>
      <sz val="11"/>
      <color theme="1"/>
      <name val="Nutmeg"/>
    </font>
    <font>
      <sz val="9"/>
      <color theme="1"/>
      <name val="Nutmeg"/>
    </font>
    <font>
      <sz val="8"/>
      <color theme="1"/>
      <name val="Nutmeg"/>
    </font>
    <font>
      <b/>
      <sz val="7"/>
      <color theme="1"/>
      <name val="Arial"/>
      <family val="2"/>
    </font>
    <font>
      <b/>
      <i/>
      <sz val="8"/>
      <color theme="1"/>
      <name val="Arial"/>
      <family val="2"/>
    </font>
    <font>
      <b/>
      <sz val="8"/>
      <color theme="1"/>
      <name val="Arial"/>
      <family val="2"/>
    </font>
    <font>
      <b/>
      <sz val="8"/>
      <color theme="0"/>
      <name val="Nutmeg"/>
    </font>
    <font>
      <sz val="8"/>
      <color theme="0"/>
      <name val="Nutmeg"/>
    </font>
    <font>
      <sz val="11"/>
      <color indexed="2"/>
      <name val="Calibri"/>
      <family val="2"/>
      <scheme val="minor"/>
    </font>
    <font>
      <b/>
      <sz val="8"/>
      <color theme="1"/>
      <name val="Questrial"/>
    </font>
    <font>
      <b/>
      <sz val="8"/>
      <name val="Questrial"/>
    </font>
    <font>
      <b/>
      <sz val="7"/>
      <name val="Questrial"/>
    </font>
    <font>
      <sz val="8"/>
      <name val="Questrial"/>
    </font>
    <font>
      <sz val="7"/>
      <name val="Questrial"/>
    </font>
    <font>
      <b/>
      <sz val="7"/>
      <color rgb="FF660033"/>
      <name val="Questrial"/>
    </font>
    <font>
      <b/>
      <sz val="9"/>
      <color theme="4" tint="-0.499984740745262"/>
      <name val="Questrial"/>
    </font>
    <font>
      <b/>
      <sz val="9"/>
      <name val="Questrial"/>
    </font>
    <font>
      <b/>
      <sz val="8"/>
      <color rgb="FF660033"/>
      <name val="Questrial"/>
    </font>
    <font>
      <b/>
      <sz val="11"/>
      <color theme="1"/>
      <name val="Calibri"/>
      <family val="2"/>
      <scheme val="minor"/>
    </font>
    <font>
      <sz val="7"/>
      <color theme="1"/>
      <name val="Questrial"/>
    </font>
    <font>
      <sz val="8"/>
      <color theme="1"/>
      <name val="Questrial"/>
    </font>
    <font>
      <sz val="5"/>
      <color theme="1"/>
      <name val="Calibri"/>
      <family val="2"/>
      <scheme val="minor"/>
    </font>
    <font>
      <sz val="8"/>
      <color theme="1"/>
      <name val="Arial"/>
      <family val="2"/>
    </font>
    <font>
      <b/>
      <sz val="8"/>
      <color theme="1"/>
      <name val="Nutmeg"/>
    </font>
    <font>
      <sz val="9"/>
      <color theme="0"/>
      <name val="Nutmeg"/>
    </font>
    <font>
      <b/>
      <sz val="9"/>
      <color theme="0"/>
      <name val="Nutmeg"/>
    </font>
    <font>
      <b/>
      <sz val="5"/>
      <color theme="1"/>
      <name val="Arial"/>
      <family val="2"/>
    </font>
    <font>
      <sz val="10"/>
      <color theme="1"/>
      <name val="Calibri"/>
      <family val="2"/>
      <scheme val="minor"/>
    </font>
    <font>
      <b/>
      <sz val="10"/>
      <color theme="1"/>
      <name val="Questrial"/>
    </font>
    <font>
      <b/>
      <sz val="10"/>
      <name val="Questrial"/>
    </font>
    <font>
      <sz val="10"/>
      <name val="Questrial"/>
    </font>
    <font>
      <b/>
      <sz val="10"/>
      <color indexed="2"/>
      <name val="Questrial"/>
    </font>
    <font>
      <b/>
      <sz val="11"/>
      <color theme="5" tint="-0.499984740745262"/>
      <name val="Questrial"/>
    </font>
    <font>
      <sz val="10"/>
      <color theme="1"/>
      <name val="Questrial"/>
    </font>
    <font>
      <sz val="9"/>
      <name val="Questrial"/>
    </font>
    <font>
      <b/>
      <sz val="10"/>
      <color theme="4" tint="-0.499984740745262"/>
      <name val="Questrial"/>
    </font>
    <font>
      <b/>
      <sz val="11"/>
      <color theme="1"/>
      <name val="Questrial"/>
    </font>
    <font>
      <sz val="10"/>
      <name val="Calibri"/>
      <family val="2"/>
      <scheme val="minor"/>
    </font>
    <font>
      <sz val="10"/>
      <color indexed="2"/>
      <name val="Questrial"/>
    </font>
    <font>
      <b/>
      <sz val="11"/>
      <color theme="1" tint="4.9989318521683403E-2"/>
      <name val="Questrial"/>
    </font>
    <font>
      <b/>
      <sz val="10"/>
      <color theme="1" tint="4.9989318521683403E-2"/>
      <name val="Questrial"/>
    </font>
    <font>
      <b/>
      <sz val="8"/>
      <color theme="1"/>
      <name val="Calibri"/>
      <family val="2"/>
      <scheme val="minor"/>
    </font>
    <font>
      <sz val="8"/>
      <color indexed="2"/>
      <name val="Questrial"/>
    </font>
    <font>
      <b/>
      <sz val="10"/>
      <color theme="4"/>
      <name val="Questrial"/>
    </font>
  </fonts>
  <fills count="10">
    <fill>
      <patternFill patternType="none"/>
    </fill>
    <fill>
      <patternFill patternType="gray125"/>
    </fill>
    <fill>
      <patternFill patternType="solid">
        <fgColor rgb="FFCF612F"/>
      </patternFill>
    </fill>
    <fill>
      <patternFill patternType="solid">
        <fgColor theme="6" tint="0.39997558519241921"/>
        <bgColor indexed="65"/>
      </patternFill>
    </fill>
    <fill>
      <patternFill patternType="solid">
        <fgColor rgb="FFFFEAD5"/>
      </patternFill>
    </fill>
    <fill>
      <patternFill patternType="solid">
        <fgColor theme="0"/>
      </patternFill>
    </fill>
    <fill>
      <patternFill patternType="solid">
        <fgColor theme="5" tint="0.79998168889431442"/>
        <bgColor indexed="65"/>
      </patternFill>
    </fill>
    <fill>
      <patternFill patternType="solid">
        <fgColor rgb="FFFFFF00"/>
        <bgColor indexed="64"/>
      </patternFill>
    </fill>
    <fill>
      <patternFill patternType="solid">
        <fgColor theme="5" tint="0.79998168889431442"/>
        <bgColor indexed="64"/>
      </patternFill>
    </fill>
    <fill>
      <patternFill patternType="solid">
        <fgColor theme="2" tint="-0.49998474074526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xf numFmtId="0" fontId="1" fillId="0" borderId="0" applyNumberFormat="0" applyFill="0" applyBorder="0" applyProtection="0"/>
    <xf numFmtId="0" fontId="2" fillId="0" borderId="0"/>
  </cellStyleXfs>
  <cellXfs count="168">
    <xf numFmtId="0" fontId="0" fillId="0" borderId="0" xfId="0"/>
    <xf numFmtId="0" fontId="3" fillId="0" borderId="0" xfId="0" applyFont="1"/>
    <xf numFmtId="0" fontId="4" fillId="0" borderId="0" xfId="0" applyFont="1"/>
    <xf numFmtId="0" fontId="0" fillId="0" borderId="0" xfId="0" applyAlignment="1">
      <alignment horizontal="center"/>
    </xf>
    <xf numFmtId="0" fontId="5" fillId="0" borderId="0" xfId="0" applyFont="1"/>
    <xf numFmtId="0" fontId="6" fillId="0" borderId="0" xfId="0" applyFont="1"/>
    <xf numFmtId="0" fontId="9" fillId="0" borderId="0" xfId="0" applyFont="1"/>
    <xf numFmtId="0" fontId="10" fillId="0" borderId="0" xfId="0" applyFont="1" applyAlignment="1">
      <alignment horizontal="right"/>
    </xf>
    <xf numFmtId="0" fontId="10" fillId="0" borderId="0" xfId="0" applyFont="1"/>
    <xf numFmtId="0" fontId="10" fillId="0" borderId="0" xfId="0" applyFont="1" applyAlignment="1">
      <alignment horizontal="center"/>
    </xf>
    <xf numFmtId="0" fontId="11" fillId="0" borderId="0" xfId="0" applyFont="1" applyAlignment="1">
      <alignment vertical="center"/>
    </xf>
    <xf numFmtId="0" fontId="13" fillId="0" borderId="0" xfId="0" applyFont="1" applyAlignment="1">
      <alignment vertical="center"/>
    </xf>
    <xf numFmtId="0" fontId="14"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5" xfId="0" applyFont="1" applyFill="1" applyBorder="1" applyAlignment="1">
      <alignment horizontal="center" vertical="center"/>
    </xf>
    <xf numFmtId="0" fontId="13" fillId="0" borderId="1" xfId="0" applyFont="1" applyBorder="1" applyAlignment="1">
      <alignment horizontal="center" vertical="center"/>
    </xf>
    <xf numFmtId="0" fontId="16" fillId="0" borderId="1" xfId="0" applyFont="1" applyBorder="1" applyAlignment="1">
      <alignment vertical="center" wrapText="1"/>
    </xf>
    <xf numFmtId="0" fontId="4" fillId="0" borderId="1" xfId="0" applyFont="1" applyBorder="1" applyAlignment="1">
      <alignment vertical="center" wrapText="1"/>
    </xf>
    <xf numFmtId="0" fontId="0" fillId="0" borderId="1" xfId="0" applyBorder="1" applyAlignment="1">
      <alignment vertical="center" wrapText="1"/>
    </xf>
    <xf numFmtId="9" fontId="0" fillId="0" borderId="1" xfId="0" applyNumberForma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horizontal="left" wrapText="1"/>
    </xf>
    <xf numFmtId="0" fontId="17" fillId="4" borderId="1" xfId="0" applyFont="1" applyFill="1" applyBorder="1" applyAlignment="1">
      <alignment horizontal="center" vertical="center"/>
    </xf>
    <xf numFmtId="0" fontId="18" fillId="4" borderId="1" xfId="0" applyFont="1" applyFill="1" applyBorder="1" applyAlignment="1">
      <alignment vertical="center" wrapText="1"/>
    </xf>
    <xf numFmtId="0" fontId="19" fillId="4" borderId="1" xfId="0" applyFont="1" applyFill="1" applyBorder="1" applyAlignment="1">
      <alignment vertical="center" wrapText="1"/>
    </xf>
    <xf numFmtId="0" fontId="20" fillId="4" borderId="1" xfId="0" applyFont="1" applyFill="1" applyBorder="1" applyAlignment="1">
      <alignment vertical="center" wrapText="1"/>
    </xf>
    <xf numFmtId="9" fontId="20" fillId="4" borderId="1" xfId="0" applyNumberFormat="1" applyFont="1" applyFill="1" applyBorder="1" applyAlignment="1">
      <alignment horizontal="center" vertical="center"/>
    </xf>
    <xf numFmtId="0" fontId="21" fillId="4" borderId="1" xfId="0" applyFont="1" applyFill="1" applyBorder="1" applyAlignment="1">
      <alignment horizontal="center" vertical="center" wrapText="1"/>
    </xf>
    <xf numFmtId="0" fontId="22" fillId="4" borderId="1" xfId="0" applyFont="1" applyFill="1" applyBorder="1" applyAlignment="1">
      <alignment horizontal="center" vertical="center"/>
    </xf>
    <xf numFmtId="0" fontId="20" fillId="4" borderId="1" xfId="0" applyFont="1" applyFill="1" applyBorder="1" applyAlignment="1">
      <alignment horizontal="center" vertical="center"/>
    </xf>
    <xf numFmtId="0" fontId="18" fillId="4" borderId="1" xfId="0" applyFont="1" applyFill="1" applyBorder="1" applyAlignment="1">
      <alignment horizontal="center" vertical="center"/>
    </xf>
    <xf numFmtId="0" fontId="23" fillId="4" borderId="1" xfId="0" applyFont="1" applyFill="1" applyBorder="1" applyAlignment="1">
      <alignment horizontal="center" vertical="center"/>
    </xf>
    <xf numFmtId="0" fontId="18" fillId="0" borderId="1" xfId="0" applyFont="1" applyBorder="1" applyAlignment="1">
      <alignment horizontal="center" vertical="center"/>
    </xf>
    <xf numFmtId="0" fontId="17" fillId="0" borderId="1" xfId="0" applyFont="1" applyBorder="1" applyAlignment="1">
      <alignment horizontal="center" vertical="center"/>
    </xf>
    <xf numFmtId="0" fontId="20" fillId="0" borderId="1" xfId="0" applyFont="1" applyBorder="1" applyAlignment="1">
      <alignment vertical="center" wrapText="1"/>
    </xf>
    <xf numFmtId="9" fontId="20" fillId="0" borderId="1" xfId="0" applyNumberFormat="1" applyFont="1" applyBorder="1" applyAlignment="1">
      <alignment horizontal="center" vertical="center"/>
    </xf>
    <xf numFmtId="0" fontId="21" fillId="0" borderId="1" xfId="0" applyFont="1" applyBorder="1" applyAlignment="1">
      <alignment horizontal="center" vertical="center"/>
    </xf>
    <xf numFmtId="0" fontId="25" fillId="0" borderId="1" xfId="0" applyFont="1" applyBorder="1" applyAlignment="1">
      <alignment horizontal="center" vertical="center"/>
    </xf>
    <xf numFmtId="0" fontId="23" fillId="0" borderId="1" xfId="0" applyFont="1" applyBorder="1" applyAlignment="1">
      <alignment horizontal="center" vertical="center"/>
    </xf>
    <xf numFmtId="0" fontId="18" fillId="5" borderId="1" xfId="0" applyFont="1" applyFill="1" applyBorder="1" applyAlignment="1">
      <alignment horizontal="center" vertical="center"/>
    </xf>
    <xf numFmtId="2" fontId="24"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8" fillId="4" borderId="1" xfId="0" applyFont="1" applyFill="1" applyBorder="1" applyAlignment="1">
      <alignment horizontal="left" vertical="center" wrapText="1"/>
    </xf>
    <xf numFmtId="0" fontId="20" fillId="0" borderId="1" xfId="0" applyFont="1" applyBorder="1" applyAlignment="1">
      <alignment horizontal="center" vertical="center"/>
    </xf>
    <xf numFmtId="0" fontId="20" fillId="5" borderId="1" xfId="0" applyFont="1" applyFill="1" applyBorder="1" applyAlignment="1">
      <alignment horizontal="center" vertical="center"/>
    </xf>
    <xf numFmtId="0" fontId="22" fillId="0" borderId="1" xfId="0" applyFont="1" applyBorder="1" applyAlignment="1">
      <alignment horizontal="center" vertical="center"/>
    </xf>
    <xf numFmtId="0" fontId="20" fillId="0" borderId="1" xfId="0" applyFont="1" applyBorder="1" applyAlignment="1">
      <alignment wrapText="1"/>
    </xf>
    <xf numFmtId="9" fontId="18" fillId="4" borderId="1" xfId="0" applyNumberFormat="1" applyFont="1" applyFill="1" applyBorder="1" applyAlignment="1">
      <alignment horizontal="center" vertical="center"/>
    </xf>
    <xf numFmtId="0" fontId="19" fillId="4"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6" fillId="0" borderId="0" xfId="0" applyFont="1"/>
    <xf numFmtId="0" fontId="20" fillId="0" borderId="3" xfId="0" applyFont="1" applyBorder="1" applyAlignment="1">
      <alignment vertical="center" wrapText="1"/>
    </xf>
    <xf numFmtId="0" fontId="20" fillId="0" borderId="5" xfId="0" applyFont="1" applyBorder="1" applyAlignment="1">
      <alignment vertical="center" wrapText="1"/>
    </xf>
    <xf numFmtId="0" fontId="17" fillId="4" borderId="6" xfId="0" applyFont="1" applyFill="1" applyBorder="1" applyAlignment="1">
      <alignment horizontal="left" vertical="center" wrapText="1"/>
    </xf>
    <xf numFmtId="0" fontId="27" fillId="0" borderId="1" xfId="0" applyFont="1" applyBorder="1" applyAlignment="1">
      <alignment horizontal="center" vertical="center" wrapText="1"/>
    </xf>
    <xf numFmtId="0" fontId="0" fillId="0" borderId="0" xfId="0" applyAlignment="1">
      <alignment wrapText="1"/>
    </xf>
    <xf numFmtId="0" fontId="28" fillId="0" borderId="0" xfId="0" applyFont="1"/>
    <xf numFmtId="0" fontId="20" fillId="0" borderId="0" xfId="0" applyFont="1" applyAlignment="1">
      <alignment vertical="center" wrapText="1"/>
    </xf>
    <xf numFmtId="0" fontId="27" fillId="0" borderId="0" xfId="0" applyFont="1" applyAlignment="1">
      <alignment wrapText="1"/>
    </xf>
    <xf numFmtId="0" fontId="28" fillId="0" borderId="0" xfId="0" applyFont="1" applyAlignment="1">
      <alignment wrapText="1"/>
    </xf>
    <xf numFmtId="0" fontId="27" fillId="0" borderId="0" xfId="0" applyFont="1"/>
    <xf numFmtId="0" fontId="0" fillId="0" borderId="0" xfId="0" applyAlignment="1">
      <alignment vertical="center" wrapText="1"/>
    </xf>
    <xf numFmtId="0" fontId="29" fillId="0" borderId="0" xfId="0" applyFont="1"/>
    <xf numFmtId="0" fontId="7" fillId="0" borderId="0" xfId="0" applyFont="1" applyAlignment="1">
      <alignment wrapText="1"/>
    </xf>
    <xf numFmtId="0" fontId="7" fillId="0" borderId="0" xfId="0" applyFont="1" applyAlignment="1">
      <alignment horizontal="center"/>
    </xf>
    <xf numFmtId="0" fontId="30" fillId="0" borderId="0" xfId="0" applyFont="1"/>
    <xf numFmtId="0" fontId="13" fillId="0" borderId="0" xfId="0" applyFont="1"/>
    <xf numFmtId="0" fontId="10" fillId="0" borderId="0" xfId="0" applyFont="1" applyAlignment="1">
      <alignment vertical="center"/>
    </xf>
    <xf numFmtId="0" fontId="31" fillId="0" borderId="0" xfId="0" applyFont="1" applyAlignment="1">
      <alignment vertical="center"/>
    </xf>
    <xf numFmtId="0" fontId="34" fillId="0" borderId="1" xfId="0" applyFont="1" applyBorder="1" applyAlignment="1">
      <alignment horizontal="center" vertical="center"/>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wrapText="1"/>
    </xf>
    <xf numFmtId="0" fontId="0" fillId="0" borderId="1" xfId="0" applyBorder="1" applyAlignment="1">
      <alignment horizontal="center" vertical="center" wrapText="1"/>
    </xf>
    <xf numFmtId="0" fontId="0" fillId="0" borderId="3" xfId="0" applyBorder="1" applyAlignment="1">
      <alignment horizontal="center" vertical="center"/>
    </xf>
    <xf numFmtId="0" fontId="26" fillId="3" borderId="3" xfId="0" applyFont="1" applyFill="1" applyBorder="1" applyAlignment="1">
      <alignment horizontal="center" vertical="center"/>
    </xf>
    <xf numFmtId="0" fontId="0" fillId="0" borderId="5" xfId="0" applyBorder="1" applyAlignment="1">
      <alignment horizontal="center" vertical="center"/>
    </xf>
    <xf numFmtId="0" fontId="26" fillId="0" borderId="1" xfId="0" applyFont="1" applyBorder="1" applyAlignment="1">
      <alignment horizontal="left" wrapText="1"/>
    </xf>
    <xf numFmtId="0" fontId="35" fillId="0" borderId="0" xfId="0" applyFont="1"/>
    <xf numFmtId="0" fontId="36" fillId="4" borderId="1" xfId="0" applyFont="1" applyFill="1" applyBorder="1" applyAlignment="1">
      <alignment horizontal="center" vertical="center" wrapText="1"/>
    </xf>
    <xf numFmtId="0" fontId="36" fillId="4" borderId="1" xfId="0" applyFont="1" applyFill="1" applyBorder="1" applyAlignment="1">
      <alignment horizontal="left" vertical="center" wrapText="1"/>
    </xf>
    <xf numFmtId="0" fontId="37" fillId="4" borderId="1" xfId="0" applyFont="1" applyFill="1" applyBorder="1" applyAlignment="1">
      <alignment horizontal="left" vertical="center" wrapText="1"/>
    </xf>
    <xf numFmtId="0" fontId="38" fillId="4" borderId="1" xfId="0" applyFont="1" applyFill="1" applyBorder="1" applyAlignment="1">
      <alignment horizontal="left" vertical="center" wrapText="1"/>
    </xf>
    <xf numFmtId="0" fontId="38" fillId="4" borderId="1" xfId="0" applyFont="1" applyFill="1" applyBorder="1" applyAlignment="1">
      <alignment horizontal="left" wrapText="1"/>
    </xf>
    <xf numFmtId="0" fontId="38" fillId="4" borderId="1" xfId="0" applyFont="1" applyFill="1" applyBorder="1" applyAlignment="1">
      <alignment horizontal="left" vertical="top" wrapText="1"/>
    </xf>
    <xf numFmtId="9" fontId="37" fillId="4" borderId="1" xfId="0" applyNumberFormat="1" applyFont="1" applyFill="1" applyBorder="1" applyAlignment="1">
      <alignment horizontal="center" vertical="center"/>
    </xf>
    <xf numFmtId="0" fontId="39" fillId="4" borderId="1" xfId="0" applyFont="1" applyFill="1" applyBorder="1" applyAlignment="1">
      <alignment horizontal="center" vertical="center"/>
    </xf>
    <xf numFmtId="0" fontId="37" fillId="4" borderId="1" xfId="0" applyFont="1" applyFill="1" applyBorder="1" applyAlignment="1">
      <alignment horizontal="center" vertical="center"/>
    </xf>
    <xf numFmtId="0" fontId="36" fillId="4" borderId="1" xfId="0" applyFont="1" applyFill="1" applyBorder="1" applyAlignment="1">
      <alignment horizontal="center" vertical="center"/>
    </xf>
    <xf numFmtId="3" fontId="40" fillId="4" borderId="1" xfId="0" applyNumberFormat="1" applyFont="1" applyFill="1" applyBorder="1" applyAlignment="1">
      <alignment horizontal="center" vertical="center"/>
    </xf>
    <xf numFmtId="3" fontId="37" fillId="4" borderId="1" xfId="0" applyNumberFormat="1" applyFont="1" applyFill="1" applyBorder="1" applyAlignment="1">
      <alignment horizontal="center" vertical="center"/>
    </xf>
    <xf numFmtId="0" fontId="41" fillId="0" borderId="1" xfId="0" applyFont="1" applyBorder="1" applyAlignment="1">
      <alignment horizontal="center" vertical="center"/>
    </xf>
    <xf numFmtId="0" fontId="41" fillId="0" borderId="1" xfId="0" applyFont="1" applyBorder="1" applyAlignment="1">
      <alignment horizontal="left" vertical="center" wrapText="1"/>
    </xf>
    <xf numFmtId="0" fontId="37" fillId="0" borderId="1" xfId="0" applyFont="1" applyBorder="1" applyAlignment="1">
      <alignment horizontal="left" vertical="center" wrapText="1"/>
    </xf>
    <xf numFmtId="0" fontId="38" fillId="0" borderId="1" xfId="0" applyFont="1" applyBorder="1" applyAlignment="1">
      <alignment horizontal="left" vertical="center" wrapText="1"/>
    </xf>
    <xf numFmtId="9" fontId="38" fillId="0" borderId="1" xfId="0" applyNumberFormat="1" applyFont="1" applyBorder="1" applyAlignment="1">
      <alignment horizontal="center" vertical="center"/>
    </xf>
    <xf numFmtId="0" fontId="38" fillId="0" borderId="1" xfId="0" applyFont="1" applyBorder="1" applyAlignment="1">
      <alignment horizontal="center" vertical="center"/>
    </xf>
    <xf numFmtId="0" fontId="42" fillId="0" borderId="1" xfId="0" applyFont="1" applyBorder="1" applyAlignment="1">
      <alignment horizontal="center" vertical="center"/>
    </xf>
    <xf numFmtId="0" fontId="36" fillId="0" borderId="1" xfId="0" applyFont="1" applyBorder="1" applyAlignment="1">
      <alignment horizontal="center" vertical="center"/>
    </xf>
    <xf numFmtId="0" fontId="40" fillId="4" borderId="1" xfId="0" applyFont="1" applyFill="1" applyBorder="1" applyAlignment="1">
      <alignment horizontal="center" vertical="center"/>
    </xf>
    <xf numFmtId="0" fontId="43" fillId="0" borderId="1" xfId="0" applyFont="1" applyBorder="1" applyAlignment="1">
      <alignment horizontal="center" vertical="center"/>
    </xf>
    <xf numFmtId="2" fontId="36" fillId="0" borderId="1" xfId="0" applyNumberFormat="1" applyFont="1" applyBorder="1" applyAlignment="1">
      <alignment horizontal="center" vertical="center" wrapText="1"/>
    </xf>
    <xf numFmtId="0" fontId="41" fillId="0" borderId="1" xfId="0" applyFont="1" applyBorder="1" applyAlignment="1">
      <alignment horizontal="center" vertical="center" wrapText="1"/>
    </xf>
    <xf numFmtId="2" fontId="44" fillId="0" borderId="1" xfId="0" applyNumberFormat="1" applyFont="1" applyBorder="1" applyAlignment="1">
      <alignment horizontal="center" vertical="center" wrapText="1"/>
    </xf>
    <xf numFmtId="0" fontId="40" fillId="6" borderId="1" xfId="0" applyFont="1" applyFill="1" applyBorder="1" applyAlignment="1">
      <alignment horizontal="center" vertical="center"/>
    </xf>
    <xf numFmtId="0" fontId="39" fillId="4" borderId="1" xfId="0" applyFont="1" applyFill="1" applyBorder="1" applyAlignment="1">
      <alignment horizontal="center" vertical="center" wrapText="1"/>
    </xf>
    <xf numFmtId="0" fontId="45" fillId="0" borderId="0" xfId="0" applyFont="1"/>
    <xf numFmtId="0" fontId="38" fillId="0" borderId="1" xfId="0" applyFont="1" applyBorder="1" applyAlignment="1">
      <alignment horizontal="center" vertical="center" wrapText="1"/>
    </xf>
    <xf numFmtId="0" fontId="46" fillId="0" borderId="1" xfId="0" applyFont="1" applyBorder="1" applyAlignment="1">
      <alignment horizontal="center" vertical="center" wrapText="1"/>
    </xf>
    <xf numFmtId="2" fontId="37" fillId="4" borderId="1" xfId="0" applyNumberFormat="1" applyFont="1" applyFill="1" applyBorder="1" applyAlignment="1">
      <alignment horizontal="center" vertical="center"/>
    </xf>
    <xf numFmtId="2" fontId="47" fillId="0" borderId="1" xfId="0" applyNumberFormat="1" applyFont="1" applyBorder="1" applyAlignment="1">
      <alignment horizontal="center" vertical="center" wrapText="1"/>
    </xf>
    <xf numFmtId="0" fontId="38" fillId="0" borderId="1" xfId="0" applyFont="1" applyBorder="1" applyAlignment="1">
      <alignment vertical="center" wrapText="1"/>
    </xf>
    <xf numFmtId="0" fontId="38" fillId="0" borderId="1" xfId="2" applyFont="1" applyBorder="1" applyAlignment="1">
      <alignment horizontal="center" vertical="center" wrapText="1"/>
    </xf>
    <xf numFmtId="0" fontId="24" fillId="0" borderId="1" xfId="0" applyFont="1" applyBorder="1" applyAlignment="1">
      <alignment horizontal="left" vertical="center" wrapText="1"/>
    </xf>
    <xf numFmtId="0" fontId="42" fillId="0" borderId="1" xfId="0" applyFont="1" applyBorder="1" applyAlignment="1">
      <alignment horizontal="left" vertical="center" wrapText="1"/>
    </xf>
    <xf numFmtId="0" fontId="28" fillId="0" borderId="1" xfId="0" applyFont="1" applyBorder="1" applyAlignment="1">
      <alignment horizontal="center" vertical="center"/>
    </xf>
    <xf numFmtId="16" fontId="37" fillId="0" borderId="1" xfId="0" applyNumberFormat="1" applyFont="1" applyBorder="1" applyAlignment="1">
      <alignment horizontal="left" vertical="center" wrapText="1"/>
    </xf>
    <xf numFmtId="16" fontId="38" fillId="0" borderId="1" xfId="0" applyNumberFormat="1" applyFont="1" applyBorder="1" applyAlignment="1">
      <alignment horizontal="left" vertical="center" wrapText="1"/>
    </xf>
    <xf numFmtId="2" fontId="48" fillId="0" borderId="1" xfId="0" applyNumberFormat="1" applyFont="1" applyBorder="1" applyAlignment="1">
      <alignment horizontal="center" vertical="center" wrapText="1"/>
    </xf>
    <xf numFmtId="0" fontId="49" fillId="0" borderId="0" xfId="0" applyFont="1"/>
    <xf numFmtId="0" fontId="28" fillId="0" borderId="0" xfId="0" applyFont="1" applyAlignment="1">
      <alignment horizontal="left" vertical="center" wrapText="1"/>
    </xf>
    <xf numFmtId="0" fontId="36" fillId="0" borderId="0" xfId="0" applyFont="1" applyAlignment="1">
      <alignment horizontal="center" vertical="center"/>
    </xf>
    <xf numFmtId="0" fontId="18" fillId="0" borderId="7" xfId="0" applyFont="1" applyBorder="1" applyAlignment="1">
      <alignment horizontal="center" vertical="center"/>
    </xf>
    <xf numFmtId="0" fontId="18" fillId="8" borderId="1" xfId="0" applyFont="1" applyFill="1" applyBorder="1" applyAlignment="1">
      <alignment horizontal="center" vertical="center"/>
    </xf>
    <xf numFmtId="0" fontId="38" fillId="7" borderId="1" xfId="0" applyFont="1" applyFill="1" applyBorder="1" applyAlignment="1">
      <alignment horizontal="center" vertical="center"/>
    </xf>
    <xf numFmtId="2" fontId="24" fillId="0" borderId="1" xfId="0" applyNumberFormat="1" applyFont="1" applyFill="1" applyBorder="1" applyAlignment="1">
      <alignment horizontal="center" vertical="center" wrapText="1"/>
    </xf>
    <xf numFmtId="0" fontId="18" fillId="9" borderId="1" xfId="0" applyFont="1" applyFill="1" applyBorder="1" applyAlignment="1">
      <alignment horizontal="center" vertical="center"/>
    </xf>
    <xf numFmtId="0" fontId="20" fillId="9" borderId="1" xfId="0" applyFont="1" applyFill="1" applyBorder="1" applyAlignment="1">
      <alignment horizontal="center" vertical="center"/>
    </xf>
    <xf numFmtId="0" fontId="17" fillId="9" borderId="1" xfId="0" applyFont="1" applyFill="1" applyBorder="1" applyAlignment="1">
      <alignment horizontal="center" vertical="center"/>
    </xf>
    <xf numFmtId="0" fontId="42" fillId="9" borderId="1" xfId="0" applyFont="1" applyFill="1" applyBorder="1" applyAlignment="1">
      <alignment horizontal="center" vertical="center"/>
    </xf>
    <xf numFmtId="0" fontId="38" fillId="9" borderId="1" xfId="0" applyFont="1" applyFill="1" applyBorder="1" applyAlignment="1">
      <alignment horizontal="center" vertical="center"/>
    </xf>
    <xf numFmtId="0" fontId="28" fillId="9" borderId="1" xfId="0" applyFont="1" applyFill="1" applyBorder="1" applyAlignment="1">
      <alignment horizontal="center" vertical="center"/>
    </xf>
    <xf numFmtId="0" fontId="41" fillId="9" borderId="1" xfId="0" applyFont="1" applyFill="1" applyBorder="1" applyAlignment="1">
      <alignment horizontal="center" vertical="center"/>
    </xf>
    <xf numFmtId="3" fontId="38" fillId="9" borderId="1" xfId="0" applyNumberFormat="1" applyFont="1" applyFill="1" applyBorder="1" applyAlignment="1">
      <alignment horizontal="center" vertical="center"/>
    </xf>
    <xf numFmtId="0" fontId="38" fillId="0" borderId="1" xfId="0" applyFont="1" applyFill="1" applyBorder="1" applyAlignment="1">
      <alignment horizontal="center" vertical="center"/>
    </xf>
    <xf numFmtId="2" fontId="36" fillId="8" borderId="1" xfId="0" applyNumberFormat="1" applyFont="1" applyFill="1" applyBorder="1" applyAlignment="1">
      <alignment horizontal="center" vertical="center" wrapText="1"/>
    </xf>
    <xf numFmtId="2" fontId="44" fillId="8" borderId="1" xfId="0" applyNumberFormat="1" applyFont="1" applyFill="1" applyBorder="1" applyAlignment="1">
      <alignment horizontal="center" vertical="center" wrapText="1"/>
    </xf>
    <xf numFmtId="2" fontId="47" fillId="8" borderId="1" xfId="0" applyNumberFormat="1" applyFont="1" applyFill="1" applyBorder="1" applyAlignment="1">
      <alignment horizontal="center" vertical="center" wrapText="1"/>
    </xf>
    <xf numFmtId="2" fontId="24" fillId="8" borderId="1" xfId="0" applyNumberFormat="1" applyFont="1" applyFill="1" applyBorder="1" applyAlignment="1">
      <alignment horizontal="center" vertical="center" wrapText="1"/>
    </xf>
    <xf numFmtId="0" fontId="0" fillId="0" borderId="0" xfId="0" applyAlignment="1">
      <alignment horizontal="center"/>
    </xf>
    <xf numFmtId="0" fontId="7" fillId="0" borderId="0" xfId="0" applyFont="1" applyAlignment="1">
      <alignment horizontal="center" vertical="center" wrapText="1"/>
    </xf>
    <xf numFmtId="0" fontId="8" fillId="0" borderId="0" xfId="0" applyFont="1" applyAlignment="1">
      <alignment horizontal="center"/>
    </xf>
    <xf numFmtId="0" fontId="12" fillId="0" borderId="0" xfId="0" applyFont="1" applyAlignment="1">
      <alignment horizontal="center"/>
    </xf>
    <xf numFmtId="0" fontId="10" fillId="0" borderId="0" xfId="0" applyFont="1" applyAlignment="1">
      <alignment horizontal="center"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6" xfId="0" applyFont="1" applyFill="1" applyBorder="1" applyAlignment="1">
      <alignment horizontal="center" vertical="center"/>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32"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6" xfId="0" applyFont="1" applyFill="1" applyBorder="1" applyAlignment="1">
      <alignment horizontal="center" vertical="center"/>
    </xf>
    <xf numFmtId="0" fontId="8" fillId="0" borderId="0" xfId="1" applyFont="1" applyAlignment="1">
      <alignment horizontal="center" wrapText="1"/>
    </xf>
    <xf numFmtId="0" fontId="13" fillId="0" borderId="0" xfId="0" applyFont="1" applyAlignment="1">
      <alignment horizontal="center" wrapText="1"/>
    </xf>
    <xf numFmtId="0" fontId="33" fillId="2" borderId="1" xfId="0" applyFont="1" applyFill="1" applyBorder="1" applyAlignment="1">
      <alignment horizontal="center" vertical="center" wrapText="1"/>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609600</xdr:colOff>
      <xdr:row>1</xdr:row>
      <xdr:rowOff>148581</xdr:rowOff>
    </xdr:from>
    <xdr:to>
      <xdr:col>10</xdr:col>
      <xdr:colOff>640707</xdr:colOff>
      <xdr:row>4</xdr:row>
      <xdr:rowOff>76534</xdr:rowOff>
    </xdr:to>
    <xdr:pic>
      <xdr:nvPicPr>
        <xdr:cNvPr id="5" name="2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srcRect t="24543" r="43658" b="15042"/>
        <a:stretch/>
      </xdr:blipFill>
      <xdr:spPr bwMode="auto">
        <a:xfrm>
          <a:off x="1504950" y="377181"/>
          <a:ext cx="1554242" cy="518503"/>
        </a:xfrm>
        <a:prstGeom prst="rect">
          <a:avLst/>
        </a:prstGeom>
      </xdr:spPr>
    </xdr:pic>
    <xdr:clientData/>
  </xdr:twoCellAnchor>
  <xdr:twoCellAnchor editAs="oneCell">
    <xdr:from>
      <xdr:col>2</xdr:col>
      <xdr:colOff>19050</xdr:colOff>
      <xdr:row>1</xdr:row>
      <xdr:rowOff>35042</xdr:rowOff>
    </xdr:from>
    <xdr:to>
      <xdr:col>2</xdr:col>
      <xdr:colOff>619162</xdr:colOff>
      <xdr:row>4</xdr:row>
      <xdr:rowOff>57329</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xdr:blipFill>
      <xdr:spPr bwMode="auto">
        <a:xfrm>
          <a:off x="914400" y="263643"/>
          <a:ext cx="600112" cy="6128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825501</xdr:colOff>
      <xdr:row>0</xdr:row>
      <xdr:rowOff>132127</xdr:rowOff>
    </xdr:from>
    <xdr:to>
      <xdr:col>2</xdr:col>
      <xdr:colOff>1393219</xdr:colOff>
      <xdr:row>2</xdr:row>
      <xdr:rowOff>101519</xdr:rowOff>
    </xdr:to>
    <xdr:pic>
      <xdr:nvPicPr>
        <xdr:cNvPr id="2" name="2 Imagen">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t="24543" r="43658" b="15042"/>
        <a:stretch/>
      </xdr:blipFill>
      <xdr:spPr bwMode="auto">
        <a:xfrm>
          <a:off x="1746251" y="132128"/>
          <a:ext cx="1386416" cy="524853"/>
        </a:xfrm>
        <a:prstGeom prst="rect">
          <a:avLst/>
        </a:prstGeom>
      </xdr:spPr>
    </xdr:pic>
    <xdr:clientData/>
  </xdr:twoCellAnchor>
  <xdr:twoCellAnchor editAs="oneCell">
    <xdr:from>
      <xdr:col>1</xdr:col>
      <xdr:colOff>84666</xdr:colOff>
      <xdr:row>0</xdr:row>
      <xdr:rowOff>51879</xdr:rowOff>
    </xdr:from>
    <xdr:to>
      <xdr:col>2</xdr:col>
      <xdr:colOff>518583</xdr:colOff>
      <xdr:row>2</xdr:row>
      <xdr:rowOff>111732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xdr:blipFill>
      <xdr:spPr bwMode="auto">
        <a:xfrm>
          <a:off x="1005417" y="51879"/>
          <a:ext cx="518583" cy="5350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26"/>
  <sheetViews>
    <sheetView tabSelected="1" zoomScale="112" zoomScaleNormal="112" workbookViewId="0">
      <pane ySplit="8" topLeftCell="A9" activePane="bottomLeft" state="frozen"/>
      <selection activeCell="AI30" sqref="AI30"/>
      <selection pane="bottomLeft" activeCell="A6" sqref="A6:A7"/>
    </sheetView>
  </sheetViews>
  <sheetFormatPr baseColWidth="10" defaultRowHeight="15"/>
  <cols>
    <col min="1" max="1" width="21.140625" style="1" customWidth="1"/>
    <col min="2" max="2" width="46" hidden="1" customWidth="1"/>
    <col min="3" max="3" width="22.85546875" style="2" bestFit="1" customWidth="1"/>
    <col min="4" max="4" width="44.140625" hidden="1" customWidth="1"/>
    <col min="5" max="5" width="48.42578125" hidden="1" customWidth="1"/>
    <col min="6" max="6" width="46.140625" hidden="1" customWidth="1"/>
    <col min="7" max="7" width="39.5703125" hidden="1" customWidth="1"/>
    <col min="8" max="8" width="50.140625" hidden="1" customWidth="1"/>
    <col min="9" max="9" width="29.28515625" hidden="1" customWidth="1"/>
    <col min="10" max="10" width="8.7109375" hidden="1" customWidth="1"/>
    <col min="11" max="11" width="12.85546875" style="2" bestFit="1" customWidth="1"/>
    <col min="12" max="12" width="8.85546875" style="2" bestFit="1" customWidth="1"/>
    <col min="13" max="13" width="6.28515625" bestFit="1" customWidth="1"/>
    <col min="14" max="14" width="8.140625" bestFit="1" customWidth="1"/>
    <col min="15" max="15" width="6.7109375" bestFit="1" customWidth="1"/>
    <col min="16" max="16" width="5.5703125" bestFit="1" customWidth="1"/>
    <col min="17" max="17" width="6" bestFit="1" customWidth="1"/>
    <col min="18" max="18" width="5.5703125" bestFit="1" customWidth="1"/>
    <col min="19" max="19" width="5.140625" bestFit="1" customWidth="1"/>
    <col min="20" max="20" width="6.85546875" bestFit="1" customWidth="1"/>
    <col min="21" max="21" width="11.28515625" bestFit="1" customWidth="1"/>
    <col min="22" max="22" width="8" bestFit="1" customWidth="1"/>
    <col min="23" max="23" width="10.140625" customWidth="1"/>
    <col min="24" max="24" width="9.5703125" customWidth="1"/>
    <col min="25" max="25" width="13.42578125" customWidth="1"/>
    <col min="26" max="26" width="11.28515625" bestFit="1" customWidth="1"/>
    <col min="27" max="27" width="5.28515625" hidden="1" customWidth="1"/>
    <col min="28" max="28" width="6.28515625" customWidth="1"/>
    <col min="29" max="29" width="8.140625" customWidth="1"/>
    <col min="30" max="30" width="6.7109375" bestFit="1" customWidth="1"/>
    <col min="31" max="31" width="5.5703125" bestFit="1" customWidth="1"/>
    <col min="32" max="33" width="6" bestFit="1" customWidth="1"/>
    <col min="34" max="34" width="5.140625" bestFit="1" customWidth="1"/>
    <col min="35" max="35" width="6.85546875" customWidth="1"/>
    <col min="36" max="36" width="11.28515625" bestFit="1" customWidth="1"/>
    <col min="37" max="37" width="8" customWidth="1"/>
    <col min="38" max="38" width="10.140625" customWidth="1"/>
    <col min="39" max="39" width="9.5703125" customWidth="1"/>
    <col min="40" max="40" width="10.140625" bestFit="1" customWidth="1"/>
    <col min="41" max="41" width="12.140625" customWidth="1"/>
  </cols>
  <sheetData>
    <row r="1" spans="1:42" ht="18">
      <c r="D1" s="3"/>
      <c r="E1" s="4" t="s">
        <v>0</v>
      </c>
      <c r="F1" s="4"/>
      <c r="G1" s="4"/>
      <c r="H1" s="4"/>
      <c r="I1" s="4"/>
      <c r="J1" s="4"/>
    </row>
    <row r="2" spans="1:42" ht="15.75" customHeight="1">
      <c r="A2" s="1" t="s">
        <v>1</v>
      </c>
      <c r="B2" s="143"/>
      <c r="F2" s="5"/>
      <c r="G2" s="5"/>
      <c r="H2" s="5"/>
      <c r="I2" s="5"/>
      <c r="J2" s="5"/>
      <c r="K2" s="5"/>
      <c r="L2" s="144" t="s">
        <v>2</v>
      </c>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row>
    <row r="3" spans="1:42" ht="15.75" customHeight="1">
      <c r="B3" s="143"/>
      <c r="C3" s="145"/>
      <c r="D3" s="145"/>
      <c r="E3" s="145"/>
      <c r="F3" s="145"/>
      <c r="G3" s="5"/>
      <c r="H3" s="5"/>
      <c r="I3" s="5"/>
      <c r="J3" s="5"/>
      <c r="K3" s="5"/>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row>
    <row r="4" spans="1:42" ht="15" customHeight="1">
      <c r="B4" s="143"/>
      <c r="C4" s="6"/>
      <c r="E4" s="7" t="s">
        <v>3</v>
      </c>
      <c r="F4" s="5"/>
      <c r="G4" s="5"/>
      <c r="H4" s="5"/>
      <c r="I4" s="5"/>
      <c r="J4" s="5"/>
      <c r="K4" s="5"/>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row>
    <row r="5" spans="1:42" ht="15" customHeight="1">
      <c r="B5" s="143"/>
      <c r="C5" s="8" t="s">
        <v>4</v>
      </c>
      <c r="D5" s="9" t="s">
        <v>5</v>
      </c>
      <c r="E5" s="7" t="s">
        <v>6</v>
      </c>
      <c r="F5" s="5"/>
      <c r="G5" s="5"/>
      <c r="H5" s="5"/>
      <c r="I5" s="5"/>
      <c r="J5" s="5"/>
      <c r="K5" s="5"/>
      <c r="L5" s="10"/>
      <c r="M5" s="146" t="s">
        <v>5</v>
      </c>
      <c r="N5" s="146"/>
      <c r="O5" s="146"/>
      <c r="P5" s="146"/>
      <c r="Q5" s="146"/>
      <c r="R5" s="11"/>
      <c r="S5" s="11"/>
      <c r="T5" s="11"/>
      <c r="U5" s="11"/>
      <c r="V5" s="11"/>
      <c r="W5" s="11"/>
      <c r="X5" s="11"/>
      <c r="Y5" s="147" t="s">
        <v>7</v>
      </c>
      <c r="Z5" s="147"/>
      <c r="AA5" s="147"/>
      <c r="AB5" s="147"/>
      <c r="AC5" s="147"/>
      <c r="AD5" s="147"/>
      <c r="AE5" s="147"/>
      <c r="AF5" s="147"/>
      <c r="AG5" s="147"/>
      <c r="AH5" s="147"/>
      <c r="AI5" s="147"/>
      <c r="AJ5" s="147"/>
      <c r="AK5" s="147"/>
      <c r="AL5" s="147"/>
      <c r="AM5" s="147"/>
      <c r="AN5" s="147"/>
    </row>
    <row r="6" spans="1:42" ht="34.5" customHeight="1">
      <c r="A6" s="148" t="s">
        <v>8</v>
      </c>
      <c r="B6" s="149" t="s">
        <v>9</v>
      </c>
      <c r="C6" s="151" t="s">
        <v>10</v>
      </c>
      <c r="D6" s="152"/>
      <c r="E6" s="152"/>
      <c r="F6" s="152"/>
      <c r="G6" s="152"/>
      <c r="H6" s="152"/>
      <c r="I6" s="152"/>
      <c r="J6" s="152"/>
      <c r="K6" s="152"/>
      <c r="L6" s="153"/>
      <c r="M6" s="151" t="s">
        <v>11</v>
      </c>
      <c r="N6" s="152"/>
      <c r="O6" s="152"/>
      <c r="P6" s="152"/>
      <c r="Q6" s="152"/>
      <c r="R6" s="152"/>
      <c r="S6" s="152"/>
      <c r="T6" s="152"/>
      <c r="U6" s="152"/>
      <c r="V6" s="152"/>
      <c r="W6" s="152"/>
      <c r="X6" s="153"/>
      <c r="Y6" s="154" t="s">
        <v>12</v>
      </c>
      <c r="Z6" s="156" t="s">
        <v>13</v>
      </c>
      <c r="AA6" s="154" t="s">
        <v>14</v>
      </c>
      <c r="AB6" s="151" t="s">
        <v>15</v>
      </c>
      <c r="AC6" s="152"/>
      <c r="AD6" s="152"/>
      <c r="AE6" s="152"/>
      <c r="AF6" s="152"/>
      <c r="AG6" s="152"/>
      <c r="AH6" s="152"/>
      <c r="AI6" s="152"/>
      <c r="AJ6" s="152"/>
      <c r="AK6" s="152"/>
      <c r="AL6" s="152"/>
      <c r="AM6" s="153"/>
      <c r="AN6" s="154" t="s">
        <v>15</v>
      </c>
      <c r="AO6" s="157" t="s">
        <v>16</v>
      </c>
    </row>
    <row r="7" spans="1:42" ht="33.75">
      <c r="A7" s="148"/>
      <c r="B7" s="150"/>
      <c r="C7" s="14" t="s">
        <v>17</v>
      </c>
      <c r="D7" s="15" t="s">
        <v>18</v>
      </c>
      <c r="E7" s="15" t="s">
        <v>19</v>
      </c>
      <c r="F7" s="14" t="s">
        <v>20</v>
      </c>
      <c r="G7" s="14" t="s">
        <v>21</v>
      </c>
      <c r="H7" s="12" t="s">
        <v>22</v>
      </c>
      <c r="I7" s="12" t="s">
        <v>23</v>
      </c>
      <c r="J7" s="13" t="s">
        <v>24</v>
      </c>
      <c r="K7" s="13" t="s">
        <v>25</v>
      </c>
      <c r="L7" s="14" t="s">
        <v>26</v>
      </c>
      <c r="M7" s="14" t="s">
        <v>27</v>
      </c>
      <c r="N7" s="16" t="s">
        <v>28</v>
      </c>
      <c r="O7" s="16" t="s">
        <v>29</v>
      </c>
      <c r="P7" s="16" t="s">
        <v>30</v>
      </c>
      <c r="Q7" s="16" t="s">
        <v>31</v>
      </c>
      <c r="R7" s="16" t="s">
        <v>32</v>
      </c>
      <c r="S7" s="16" t="s">
        <v>33</v>
      </c>
      <c r="T7" s="16" t="s">
        <v>34</v>
      </c>
      <c r="U7" s="16" t="s">
        <v>35</v>
      </c>
      <c r="V7" s="16" t="s">
        <v>36</v>
      </c>
      <c r="W7" s="16" t="s">
        <v>37</v>
      </c>
      <c r="X7" s="16" t="s">
        <v>38</v>
      </c>
      <c r="Y7" s="155"/>
      <c r="Z7" s="156"/>
      <c r="AA7" s="155"/>
      <c r="AB7" s="14" t="s">
        <v>27</v>
      </c>
      <c r="AC7" s="16" t="s">
        <v>28</v>
      </c>
      <c r="AD7" s="16" t="s">
        <v>29</v>
      </c>
      <c r="AE7" s="16" t="s">
        <v>30</v>
      </c>
      <c r="AF7" s="16" t="s">
        <v>31</v>
      </c>
      <c r="AG7" s="16" t="s">
        <v>32</v>
      </c>
      <c r="AH7" s="16" t="s">
        <v>33</v>
      </c>
      <c r="AI7" s="16" t="s">
        <v>34</v>
      </c>
      <c r="AJ7" s="16" t="s">
        <v>35</v>
      </c>
      <c r="AK7" s="16" t="s">
        <v>36</v>
      </c>
      <c r="AL7" s="16" t="s">
        <v>37</v>
      </c>
      <c r="AM7" s="16" t="s">
        <v>38</v>
      </c>
      <c r="AN7" s="155"/>
      <c r="AO7" s="158"/>
    </row>
    <row r="8" spans="1:42" hidden="1">
      <c r="A8" s="17" t="s">
        <v>39</v>
      </c>
      <c r="B8" s="18"/>
      <c r="C8" s="19"/>
      <c r="D8" s="20"/>
      <c r="E8" s="20"/>
      <c r="F8" s="18"/>
      <c r="G8" s="20"/>
      <c r="H8" s="20"/>
      <c r="I8" s="20"/>
      <c r="J8" s="21"/>
      <c r="K8" s="22"/>
      <c r="L8" s="22"/>
      <c r="M8" s="23"/>
      <c r="N8" s="23"/>
      <c r="O8" s="23"/>
      <c r="P8" s="23"/>
      <c r="Q8" s="23"/>
      <c r="R8" s="23"/>
      <c r="S8" s="23"/>
      <c r="T8" s="23"/>
      <c r="U8" s="23"/>
      <c r="V8" s="23"/>
      <c r="W8" s="23"/>
      <c r="X8" s="23"/>
      <c r="Y8" s="23"/>
      <c r="Z8" s="24"/>
      <c r="AA8" s="24"/>
      <c r="AB8" s="23"/>
      <c r="AC8" s="23"/>
      <c r="AD8" s="23"/>
      <c r="AE8" s="23"/>
      <c r="AF8" s="23"/>
      <c r="AG8" s="23"/>
      <c r="AH8" s="23"/>
      <c r="AI8" s="23"/>
      <c r="AJ8" s="23"/>
      <c r="AK8" s="23"/>
      <c r="AL8" s="23"/>
      <c r="AM8" s="23"/>
      <c r="AN8" s="23"/>
      <c r="AO8" s="25"/>
    </row>
    <row r="9" spans="1:42" hidden="1">
      <c r="A9" s="17" t="s">
        <v>40</v>
      </c>
      <c r="B9" s="18"/>
      <c r="C9" s="19"/>
      <c r="D9" s="20"/>
      <c r="E9" s="20"/>
      <c r="F9" s="18"/>
      <c r="G9" s="20"/>
      <c r="H9" s="20"/>
      <c r="I9" s="20"/>
      <c r="J9" s="21"/>
      <c r="K9" s="22"/>
      <c r="L9" s="22"/>
      <c r="M9" s="23"/>
      <c r="N9" s="23"/>
      <c r="O9" s="23"/>
      <c r="P9" s="23"/>
      <c r="Q9" s="23"/>
      <c r="R9" s="23"/>
      <c r="S9" s="23"/>
      <c r="T9" s="23"/>
      <c r="U9" s="23"/>
      <c r="V9" s="23"/>
      <c r="W9" s="23"/>
      <c r="X9" s="23"/>
      <c r="Y9" s="23"/>
      <c r="Z9" s="24"/>
      <c r="AA9" s="24"/>
      <c r="AB9" s="23"/>
      <c r="AC9" s="23"/>
      <c r="AD9" s="23"/>
      <c r="AE9" s="23"/>
      <c r="AF9" s="23"/>
      <c r="AG9" s="23"/>
      <c r="AH9" s="23"/>
      <c r="AI9" s="23"/>
      <c r="AJ9" s="23"/>
      <c r="AK9" s="23"/>
      <c r="AL9" s="23"/>
      <c r="AM9" s="23"/>
      <c r="AN9" s="23"/>
      <c r="AO9" s="25"/>
    </row>
    <row r="10" spans="1:42" ht="59.25" customHeight="1">
      <c r="A10" s="26" t="s">
        <v>41</v>
      </c>
      <c r="B10" s="27" t="s">
        <v>42</v>
      </c>
      <c r="C10" s="28" t="s">
        <v>43</v>
      </c>
      <c r="D10" s="27"/>
      <c r="E10" s="27" t="s">
        <v>44</v>
      </c>
      <c r="F10" s="27" t="s">
        <v>45</v>
      </c>
      <c r="G10" s="29" t="s">
        <v>46</v>
      </c>
      <c r="H10" s="29" t="s">
        <v>47</v>
      </c>
      <c r="I10" s="29" t="s">
        <v>48</v>
      </c>
      <c r="J10" s="30">
        <v>1</v>
      </c>
      <c r="K10" s="31" t="s">
        <v>49</v>
      </c>
      <c r="L10" s="32" t="s">
        <v>50</v>
      </c>
      <c r="M10" s="33">
        <v>0</v>
      </c>
      <c r="N10" s="34">
        <v>0</v>
      </c>
      <c r="O10" s="34">
        <v>23.7</v>
      </c>
      <c r="P10" s="34">
        <v>0</v>
      </c>
      <c r="Q10" s="34">
        <v>0</v>
      </c>
      <c r="R10" s="34">
        <v>25.4</v>
      </c>
      <c r="S10" s="34">
        <v>0</v>
      </c>
      <c r="T10" s="34">
        <v>0</v>
      </c>
      <c r="U10" s="34">
        <v>27.64</v>
      </c>
      <c r="V10" s="34">
        <v>0</v>
      </c>
      <c r="W10" s="34">
        <v>0</v>
      </c>
      <c r="X10" s="34">
        <v>96.26</v>
      </c>
      <c r="Y10" s="34">
        <v>100</v>
      </c>
      <c r="Z10" s="35">
        <v>100</v>
      </c>
      <c r="AA10" s="35"/>
      <c r="AB10" s="34">
        <v>0</v>
      </c>
      <c r="AC10" s="34">
        <v>0</v>
      </c>
      <c r="AD10" s="34">
        <v>22.29</v>
      </c>
      <c r="AE10" s="34">
        <v>0</v>
      </c>
      <c r="AF10" s="34">
        <v>0</v>
      </c>
      <c r="AG10" s="26">
        <v>30.93</v>
      </c>
      <c r="AH10" s="34">
        <v>0</v>
      </c>
      <c r="AI10" s="34">
        <v>0</v>
      </c>
      <c r="AJ10" s="34">
        <v>25.84</v>
      </c>
      <c r="AK10" s="34">
        <v>0</v>
      </c>
      <c r="AL10" s="127">
        <v>0</v>
      </c>
      <c r="AM10" s="34">
        <v>96.26</v>
      </c>
      <c r="AN10" s="34">
        <v>96.26</v>
      </c>
      <c r="AO10" s="142">
        <f t="shared" ref="AO10:AO19" si="0">AN10*100/Y10</f>
        <v>96.26</v>
      </c>
    </row>
    <row r="11" spans="1:42" ht="76.5">
      <c r="A11" s="37" t="s">
        <v>51</v>
      </c>
      <c r="B11" s="38" t="s">
        <v>52</v>
      </c>
      <c r="C11" s="27" t="s">
        <v>53</v>
      </c>
      <c r="D11" s="38" t="s">
        <v>54</v>
      </c>
      <c r="E11" s="38" t="s">
        <v>55</v>
      </c>
      <c r="F11" s="38" t="s">
        <v>56</v>
      </c>
      <c r="G11" s="38" t="s">
        <v>57</v>
      </c>
      <c r="H11" s="38" t="s">
        <v>58</v>
      </c>
      <c r="I11" s="38" t="s">
        <v>59</v>
      </c>
      <c r="J11" s="39">
        <v>1</v>
      </c>
      <c r="K11" s="40" t="s">
        <v>60</v>
      </c>
      <c r="L11" s="40" t="s">
        <v>61</v>
      </c>
      <c r="M11" s="130">
        <v>800</v>
      </c>
      <c r="N11" s="130">
        <v>500</v>
      </c>
      <c r="O11" s="130">
        <v>750</v>
      </c>
      <c r="P11" s="130">
        <v>800</v>
      </c>
      <c r="Q11" s="130">
        <v>800</v>
      </c>
      <c r="R11" s="130">
        <v>600</v>
      </c>
      <c r="S11" s="130">
        <v>790</v>
      </c>
      <c r="T11" s="130">
        <v>850</v>
      </c>
      <c r="U11" s="130">
        <v>750</v>
      </c>
      <c r="V11" s="36">
        <v>700</v>
      </c>
      <c r="W11" s="36">
        <v>750</v>
      </c>
      <c r="X11" s="36">
        <v>550</v>
      </c>
      <c r="Y11" s="41">
        <v>8640</v>
      </c>
      <c r="Z11" s="35">
        <v>8640</v>
      </c>
      <c r="AA11" s="42"/>
      <c r="AB11" s="130">
        <v>743</v>
      </c>
      <c r="AC11" s="130">
        <v>460</v>
      </c>
      <c r="AD11" s="130">
        <v>724</v>
      </c>
      <c r="AE11" s="130">
        <v>972</v>
      </c>
      <c r="AF11" s="130">
        <v>919</v>
      </c>
      <c r="AG11" s="132">
        <v>789</v>
      </c>
      <c r="AH11" s="130">
        <v>818</v>
      </c>
      <c r="AI11" s="130">
        <v>682</v>
      </c>
      <c r="AJ11" s="130">
        <v>735</v>
      </c>
      <c r="AK11" s="43">
        <v>700</v>
      </c>
      <c r="AL11" s="126">
        <v>750</v>
      </c>
      <c r="AM11" s="36">
        <v>550</v>
      </c>
      <c r="AN11" s="34">
        <f t="shared" ref="AN11:AN19" si="1">SUM(AB11:AM11)</f>
        <v>8842</v>
      </c>
      <c r="AO11" s="44">
        <f t="shared" si="0"/>
        <v>102.33796296296296</v>
      </c>
    </row>
    <row r="12" spans="1:42" ht="76.5">
      <c r="A12" s="45" t="s">
        <v>51</v>
      </c>
      <c r="B12" s="38" t="s">
        <v>62</v>
      </c>
      <c r="C12" s="46" t="s">
        <v>63</v>
      </c>
      <c r="D12" s="38" t="s">
        <v>64</v>
      </c>
      <c r="E12" s="38" t="s">
        <v>65</v>
      </c>
      <c r="F12" s="38" t="s">
        <v>66</v>
      </c>
      <c r="G12" s="38" t="s">
        <v>67</v>
      </c>
      <c r="H12" s="38" t="s">
        <v>58</v>
      </c>
      <c r="I12" s="38" t="s">
        <v>68</v>
      </c>
      <c r="J12" s="39">
        <v>1</v>
      </c>
      <c r="K12" s="40" t="s">
        <v>69</v>
      </c>
      <c r="L12" s="40" t="s">
        <v>61</v>
      </c>
      <c r="M12" s="131">
        <v>1</v>
      </c>
      <c r="N12" s="130">
        <v>1</v>
      </c>
      <c r="O12" s="132">
        <v>1</v>
      </c>
      <c r="P12" s="130">
        <v>1</v>
      </c>
      <c r="Q12" s="132">
        <v>2</v>
      </c>
      <c r="R12" s="130">
        <v>1</v>
      </c>
      <c r="S12" s="130">
        <v>1</v>
      </c>
      <c r="T12" s="130">
        <v>1</v>
      </c>
      <c r="U12" s="130">
        <v>1</v>
      </c>
      <c r="V12" s="36">
        <v>0</v>
      </c>
      <c r="W12" s="36">
        <v>0</v>
      </c>
      <c r="X12" s="36">
        <v>1</v>
      </c>
      <c r="Y12" s="41">
        <v>13</v>
      </c>
      <c r="Z12" s="35">
        <v>13</v>
      </c>
      <c r="AA12" s="42">
        <v>12</v>
      </c>
      <c r="AB12" s="131">
        <v>1</v>
      </c>
      <c r="AC12" s="131">
        <v>1</v>
      </c>
      <c r="AD12" s="131">
        <v>2</v>
      </c>
      <c r="AE12" s="131">
        <v>1</v>
      </c>
      <c r="AF12" s="131">
        <v>2</v>
      </c>
      <c r="AG12" s="131">
        <v>1</v>
      </c>
      <c r="AH12" s="131">
        <v>1</v>
      </c>
      <c r="AI12" s="131">
        <v>1</v>
      </c>
      <c r="AJ12" s="131">
        <v>1</v>
      </c>
      <c r="AK12" s="48">
        <v>0</v>
      </c>
      <c r="AL12" s="47">
        <v>0</v>
      </c>
      <c r="AM12" s="47">
        <v>1</v>
      </c>
      <c r="AN12" s="34">
        <f t="shared" si="1"/>
        <v>12</v>
      </c>
      <c r="AO12" s="44">
        <f t="shared" si="0"/>
        <v>92.307692307692307</v>
      </c>
    </row>
    <row r="13" spans="1:42" ht="51">
      <c r="A13" s="45" t="s">
        <v>51</v>
      </c>
      <c r="B13" s="38" t="s">
        <v>70</v>
      </c>
      <c r="C13" s="46" t="s">
        <v>71</v>
      </c>
      <c r="D13" s="38" t="s">
        <v>72</v>
      </c>
      <c r="E13" s="38" t="s">
        <v>73</v>
      </c>
      <c r="F13" s="38" t="s">
        <v>74</v>
      </c>
      <c r="G13" s="38" t="s">
        <v>75</v>
      </c>
      <c r="H13" s="38" t="s">
        <v>76</v>
      </c>
      <c r="I13" s="38" t="s">
        <v>77</v>
      </c>
      <c r="J13" s="39">
        <v>1</v>
      </c>
      <c r="K13" s="40" t="s">
        <v>78</v>
      </c>
      <c r="L13" s="49" t="s">
        <v>50</v>
      </c>
      <c r="M13" s="131">
        <v>0</v>
      </c>
      <c r="N13" s="130">
        <v>0</v>
      </c>
      <c r="O13" s="130">
        <v>3</v>
      </c>
      <c r="P13" s="130">
        <v>0</v>
      </c>
      <c r="Q13" s="130">
        <v>0</v>
      </c>
      <c r="R13" s="130">
        <v>2</v>
      </c>
      <c r="S13" s="130">
        <v>0</v>
      </c>
      <c r="T13" s="130">
        <v>0</v>
      </c>
      <c r="U13" s="130">
        <v>3</v>
      </c>
      <c r="V13" s="36">
        <v>0</v>
      </c>
      <c r="W13" s="36">
        <v>0</v>
      </c>
      <c r="X13" s="36">
        <v>6</v>
      </c>
      <c r="Y13" s="41">
        <v>12</v>
      </c>
      <c r="Z13" s="35">
        <v>12</v>
      </c>
      <c r="AA13" s="42">
        <v>12</v>
      </c>
      <c r="AB13" s="131">
        <v>0</v>
      </c>
      <c r="AC13" s="131">
        <v>0</v>
      </c>
      <c r="AD13" s="131">
        <v>3</v>
      </c>
      <c r="AE13" s="131">
        <v>0</v>
      </c>
      <c r="AF13" s="131">
        <v>0</v>
      </c>
      <c r="AG13" s="131">
        <v>2</v>
      </c>
      <c r="AH13" s="131">
        <v>0</v>
      </c>
      <c r="AI13" s="131">
        <v>0</v>
      </c>
      <c r="AJ13" s="131">
        <v>3</v>
      </c>
      <c r="AK13" s="48">
        <v>0</v>
      </c>
      <c r="AL13" s="47">
        <v>0</v>
      </c>
      <c r="AM13" s="47">
        <v>6</v>
      </c>
      <c r="AN13" s="34">
        <f t="shared" si="1"/>
        <v>14</v>
      </c>
      <c r="AO13" s="129">
        <f t="shared" si="0"/>
        <v>116.66666666666667</v>
      </c>
    </row>
    <row r="14" spans="1:42" ht="76.5">
      <c r="A14" s="45" t="s">
        <v>51</v>
      </c>
      <c r="B14" s="38" t="s">
        <v>79</v>
      </c>
      <c r="C14" s="46" t="s">
        <v>80</v>
      </c>
      <c r="D14" s="38" t="s">
        <v>81</v>
      </c>
      <c r="E14" s="38" t="s">
        <v>82</v>
      </c>
      <c r="F14" s="38" t="s">
        <v>83</v>
      </c>
      <c r="G14" s="38" t="s">
        <v>84</v>
      </c>
      <c r="H14" s="38" t="s">
        <v>85</v>
      </c>
      <c r="I14" s="50" t="s">
        <v>86</v>
      </c>
      <c r="J14" s="39">
        <v>1</v>
      </c>
      <c r="K14" s="40" t="s">
        <v>87</v>
      </c>
      <c r="L14" s="49" t="s">
        <v>50</v>
      </c>
      <c r="M14" s="131">
        <v>0</v>
      </c>
      <c r="N14" s="130">
        <v>0</v>
      </c>
      <c r="O14" s="130">
        <v>5</v>
      </c>
      <c r="P14" s="130">
        <v>0</v>
      </c>
      <c r="Q14" s="130">
        <v>0</v>
      </c>
      <c r="R14" s="130">
        <v>4</v>
      </c>
      <c r="S14" s="130">
        <v>0</v>
      </c>
      <c r="T14" s="130">
        <v>0</v>
      </c>
      <c r="U14" s="130">
        <v>8</v>
      </c>
      <c r="V14" s="36">
        <v>0</v>
      </c>
      <c r="W14" s="36">
        <v>0</v>
      </c>
      <c r="X14" s="36">
        <v>13</v>
      </c>
      <c r="Y14" s="41">
        <v>30</v>
      </c>
      <c r="Z14" s="35">
        <v>30</v>
      </c>
      <c r="AA14" s="42">
        <v>29</v>
      </c>
      <c r="AB14" s="131">
        <v>0</v>
      </c>
      <c r="AC14" s="131">
        <v>0</v>
      </c>
      <c r="AD14" s="131">
        <v>5</v>
      </c>
      <c r="AE14" s="131">
        <v>0</v>
      </c>
      <c r="AF14" s="131">
        <v>0</v>
      </c>
      <c r="AG14" s="131">
        <v>4</v>
      </c>
      <c r="AH14" s="131">
        <v>0</v>
      </c>
      <c r="AI14" s="131">
        <v>0</v>
      </c>
      <c r="AJ14" s="131">
        <v>7</v>
      </c>
      <c r="AK14" s="48">
        <v>0</v>
      </c>
      <c r="AL14" s="47">
        <v>0</v>
      </c>
      <c r="AM14" s="47">
        <v>13</v>
      </c>
      <c r="AN14" s="34">
        <f t="shared" si="1"/>
        <v>29</v>
      </c>
      <c r="AO14" s="44">
        <f t="shared" si="0"/>
        <v>96.666666666666671</v>
      </c>
    </row>
    <row r="15" spans="1:42" ht="53.25" customHeight="1">
      <c r="A15" s="26" t="s">
        <v>41</v>
      </c>
      <c r="B15" s="27" t="s">
        <v>88</v>
      </c>
      <c r="C15" s="28" t="s">
        <v>89</v>
      </c>
      <c r="D15" s="27" t="s">
        <v>90</v>
      </c>
      <c r="E15" s="29" t="s">
        <v>91</v>
      </c>
      <c r="F15" s="27" t="s">
        <v>92</v>
      </c>
      <c r="G15" s="29" t="s">
        <v>93</v>
      </c>
      <c r="H15" s="29" t="s">
        <v>94</v>
      </c>
      <c r="I15" s="29" t="s">
        <v>95</v>
      </c>
      <c r="J15" s="51">
        <v>1</v>
      </c>
      <c r="K15" s="52" t="s">
        <v>49</v>
      </c>
      <c r="L15" s="32" t="s">
        <v>50</v>
      </c>
      <c r="M15" s="34">
        <v>0</v>
      </c>
      <c r="N15" s="34">
        <v>0</v>
      </c>
      <c r="O15" s="34">
        <v>7.23</v>
      </c>
      <c r="P15" s="34">
        <v>0</v>
      </c>
      <c r="Q15" s="34">
        <v>0</v>
      </c>
      <c r="R15" s="34">
        <v>42.9</v>
      </c>
      <c r="S15" s="34">
        <v>0</v>
      </c>
      <c r="T15" s="34">
        <v>0</v>
      </c>
      <c r="U15" s="34">
        <v>6.1</v>
      </c>
      <c r="V15" s="34">
        <v>0</v>
      </c>
      <c r="W15" s="34">
        <v>0</v>
      </c>
      <c r="X15" s="34">
        <v>94.03</v>
      </c>
      <c r="Y15" s="34">
        <v>100</v>
      </c>
      <c r="Z15" s="34">
        <v>100</v>
      </c>
      <c r="AA15" s="34">
        <v>0</v>
      </c>
      <c r="AB15" s="34">
        <v>0</v>
      </c>
      <c r="AC15" s="34">
        <v>0</v>
      </c>
      <c r="AD15" s="34">
        <v>7.98</v>
      </c>
      <c r="AE15" s="34">
        <v>0</v>
      </c>
      <c r="AF15" s="34">
        <v>0</v>
      </c>
      <c r="AG15" s="34">
        <v>36.47</v>
      </c>
      <c r="AH15" s="34">
        <v>0</v>
      </c>
      <c r="AI15" s="34">
        <v>0</v>
      </c>
      <c r="AJ15" s="34">
        <v>5.26</v>
      </c>
      <c r="AK15" s="34">
        <v>0</v>
      </c>
      <c r="AL15" s="34">
        <v>0</v>
      </c>
      <c r="AM15" s="34">
        <v>94.03</v>
      </c>
      <c r="AN15" s="34">
        <v>94.03</v>
      </c>
      <c r="AO15" s="142">
        <f t="shared" si="0"/>
        <v>94.03</v>
      </c>
    </row>
    <row r="16" spans="1:42" ht="63.75">
      <c r="A16" s="45" t="s">
        <v>51</v>
      </c>
      <c r="B16" s="38" t="s">
        <v>96</v>
      </c>
      <c r="C16" s="46" t="s">
        <v>97</v>
      </c>
      <c r="D16" s="38" t="s">
        <v>98</v>
      </c>
      <c r="E16" s="38" t="s">
        <v>99</v>
      </c>
      <c r="F16" s="38" t="s">
        <v>100</v>
      </c>
      <c r="G16" s="38" t="s">
        <v>101</v>
      </c>
      <c r="H16" s="38" t="s">
        <v>102</v>
      </c>
      <c r="I16" s="38" t="s">
        <v>103</v>
      </c>
      <c r="J16" s="39">
        <v>1</v>
      </c>
      <c r="K16" s="53" t="s">
        <v>104</v>
      </c>
      <c r="L16" s="49" t="s">
        <v>50</v>
      </c>
      <c r="M16" s="131">
        <v>0</v>
      </c>
      <c r="N16" s="130">
        <v>0</v>
      </c>
      <c r="O16" s="130">
        <v>26</v>
      </c>
      <c r="P16" s="132">
        <v>0</v>
      </c>
      <c r="Q16" s="132">
        <v>0</v>
      </c>
      <c r="R16" s="132">
        <v>30</v>
      </c>
      <c r="S16" s="132">
        <v>0</v>
      </c>
      <c r="T16" s="132">
        <v>0</v>
      </c>
      <c r="U16" s="132">
        <v>0</v>
      </c>
      <c r="V16" s="37">
        <v>0</v>
      </c>
      <c r="W16" s="37">
        <v>0</v>
      </c>
      <c r="X16" s="37">
        <v>3</v>
      </c>
      <c r="Y16" s="41">
        <v>59</v>
      </c>
      <c r="Z16" s="35">
        <v>59</v>
      </c>
      <c r="AA16" s="42">
        <v>65</v>
      </c>
      <c r="AB16" s="131">
        <v>0</v>
      </c>
      <c r="AC16" s="131">
        <v>0</v>
      </c>
      <c r="AD16" s="131">
        <v>30</v>
      </c>
      <c r="AE16" s="131">
        <v>0</v>
      </c>
      <c r="AF16" s="131">
        <v>0</v>
      </c>
      <c r="AG16" s="131">
        <v>17</v>
      </c>
      <c r="AH16" s="131">
        <v>0</v>
      </c>
      <c r="AI16" s="131">
        <v>0</v>
      </c>
      <c r="AJ16" s="131">
        <v>0</v>
      </c>
      <c r="AK16" s="47">
        <v>0</v>
      </c>
      <c r="AL16" s="47">
        <v>0</v>
      </c>
      <c r="AM16" s="47">
        <v>3</v>
      </c>
      <c r="AN16" s="34">
        <f t="shared" si="1"/>
        <v>50</v>
      </c>
      <c r="AO16" s="44">
        <f t="shared" si="0"/>
        <v>84.745762711864401</v>
      </c>
      <c r="AP16" s="54"/>
    </row>
    <row r="17" spans="1:42" ht="63.75">
      <c r="A17" s="45" t="s">
        <v>51</v>
      </c>
      <c r="B17" s="38" t="s">
        <v>105</v>
      </c>
      <c r="C17" s="46" t="s">
        <v>106</v>
      </c>
      <c r="D17" s="38" t="s">
        <v>107</v>
      </c>
      <c r="E17" s="38" t="s">
        <v>108</v>
      </c>
      <c r="F17" s="38" t="s">
        <v>109</v>
      </c>
      <c r="G17" s="38" t="s">
        <v>110</v>
      </c>
      <c r="H17" s="38" t="s">
        <v>111</v>
      </c>
      <c r="I17" s="38" t="s">
        <v>112</v>
      </c>
      <c r="J17" s="39">
        <v>1</v>
      </c>
      <c r="K17" s="53" t="s">
        <v>113</v>
      </c>
      <c r="L17" s="40" t="s">
        <v>61</v>
      </c>
      <c r="M17" s="131">
        <v>18</v>
      </c>
      <c r="N17" s="130">
        <v>21</v>
      </c>
      <c r="O17" s="130">
        <v>20</v>
      </c>
      <c r="P17" s="130">
        <v>18</v>
      </c>
      <c r="Q17" s="130">
        <v>19</v>
      </c>
      <c r="R17" s="130">
        <v>21</v>
      </c>
      <c r="S17" s="130">
        <v>22</v>
      </c>
      <c r="T17" s="130">
        <v>18</v>
      </c>
      <c r="U17" s="130">
        <v>18</v>
      </c>
      <c r="V17" s="36">
        <v>23</v>
      </c>
      <c r="W17" s="36">
        <v>22</v>
      </c>
      <c r="X17" s="36">
        <v>19</v>
      </c>
      <c r="Y17" s="41">
        <v>232</v>
      </c>
      <c r="Z17" s="35">
        <v>232</v>
      </c>
      <c r="AA17" s="42">
        <v>220</v>
      </c>
      <c r="AB17" s="131">
        <v>22</v>
      </c>
      <c r="AC17" s="131">
        <v>17</v>
      </c>
      <c r="AD17" s="131">
        <v>27</v>
      </c>
      <c r="AE17" s="131">
        <v>21</v>
      </c>
      <c r="AF17" s="131">
        <v>20</v>
      </c>
      <c r="AG17" s="131">
        <v>15</v>
      </c>
      <c r="AH17" s="131">
        <v>19</v>
      </c>
      <c r="AI17" s="131">
        <v>20</v>
      </c>
      <c r="AJ17" s="131">
        <v>22</v>
      </c>
      <c r="AK17" s="48">
        <v>23</v>
      </c>
      <c r="AL17" s="47">
        <v>22</v>
      </c>
      <c r="AM17" s="47">
        <v>19</v>
      </c>
      <c r="AN17" s="34">
        <f t="shared" si="1"/>
        <v>247</v>
      </c>
      <c r="AO17" s="44">
        <f t="shared" si="0"/>
        <v>106.46551724137932</v>
      </c>
    </row>
    <row r="18" spans="1:42" ht="51">
      <c r="A18" s="45" t="s">
        <v>51</v>
      </c>
      <c r="B18" s="55" t="s">
        <v>114</v>
      </c>
      <c r="C18" s="46" t="s">
        <v>115</v>
      </c>
      <c r="D18" s="56" t="s">
        <v>116</v>
      </c>
      <c r="E18" s="38" t="s">
        <v>117</v>
      </c>
      <c r="F18" s="38" t="s">
        <v>118</v>
      </c>
      <c r="G18" s="38" t="s">
        <v>119</v>
      </c>
      <c r="H18" s="38" t="s">
        <v>120</v>
      </c>
      <c r="I18" s="38" t="s">
        <v>121</v>
      </c>
      <c r="J18" s="39">
        <v>1</v>
      </c>
      <c r="K18" s="53" t="s">
        <v>122</v>
      </c>
      <c r="L18" s="40" t="s">
        <v>61</v>
      </c>
      <c r="M18" s="131">
        <v>3</v>
      </c>
      <c r="N18" s="130">
        <v>2</v>
      </c>
      <c r="O18" s="130">
        <v>2</v>
      </c>
      <c r="P18" s="130">
        <v>2</v>
      </c>
      <c r="Q18" s="130">
        <v>3</v>
      </c>
      <c r="R18" s="130">
        <v>2</v>
      </c>
      <c r="S18" s="130">
        <v>2</v>
      </c>
      <c r="T18" s="130">
        <v>2</v>
      </c>
      <c r="U18" s="130">
        <v>2</v>
      </c>
      <c r="V18" s="36">
        <v>4</v>
      </c>
      <c r="W18" s="36">
        <v>2</v>
      </c>
      <c r="X18" s="36">
        <v>6</v>
      </c>
      <c r="Y18" s="41">
        <v>32</v>
      </c>
      <c r="Z18" s="35">
        <v>32</v>
      </c>
      <c r="AA18" s="42">
        <v>32</v>
      </c>
      <c r="AB18" s="131">
        <v>3</v>
      </c>
      <c r="AC18" s="131">
        <v>2</v>
      </c>
      <c r="AD18" s="131">
        <v>2</v>
      </c>
      <c r="AE18" s="131">
        <v>2</v>
      </c>
      <c r="AF18" s="131">
        <v>3</v>
      </c>
      <c r="AG18" s="131">
        <v>2</v>
      </c>
      <c r="AH18" s="131">
        <v>2</v>
      </c>
      <c r="AI18" s="131">
        <v>3</v>
      </c>
      <c r="AJ18" s="131">
        <v>3</v>
      </c>
      <c r="AK18" s="48">
        <v>3</v>
      </c>
      <c r="AL18" s="47">
        <v>4</v>
      </c>
      <c r="AM18" s="47">
        <v>4</v>
      </c>
      <c r="AN18" s="34">
        <f t="shared" si="1"/>
        <v>33</v>
      </c>
      <c r="AO18" s="44">
        <f t="shared" si="0"/>
        <v>103.125</v>
      </c>
    </row>
    <row r="19" spans="1:42" ht="51">
      <c r="A19" s="45" t="s">
        <v>51</v>
      </c>
      <c r="B19" s="38" t="s">
        <v>123</v>
      </c>
      <c r="C19" s="57" t="s">
        <v>124</v>
      </c>
      <c r="D19" s="38" t="s">
        <v>125</v>
      </c>
      <c r="E19" s="38" t="s">
        <v>126</v>
      </c>
      <c r="F19" s="38" t="s">
        <v>127</v>
      </c>
      <c r="G19" s="38" t="s">
        <v>128</v>
      </c>
      <c r="H19" s="38" t="s">
        <v>129</v>
      </c>
      <c r="I19" s="38" t="s">
        <v>130</v>
      </c>
      <c r="J19" s="39">
        <v>1</v>
      </c>
      <c r="K19" s="58" t="s">
        <v>131</v>
      </c>
      <c r="L19" s="49" t="s">
        <v>50</v>
      </c>
      <c r="M19" s="130">
        <v>0</v>
      </c>
      <c r="N19" s="130">
        <v>0</v>
      </c>
      <c r="O19" s="130">
        <v>0</v>
      </c>
      <c r="P19" s="130">
        <v>0</v>
      </c>
      <c r="Q19" s="130">
        <v>0</v>
      </c>
      <c r="R19" s="130">
        <v>480</v>
      </c>
      <c r="S19" s="130">
        <v>0</v>
      </c>
      <c r="T19" s="130">
        <v>0</v>
      </c>
      <c r="U19" s="130">
        <v>0</v>
      </c>
      <c r="V19" s="36">
        <v>0</v>
      </c>
      <c r="W19" s="36">
        <v>0</v>
      </c>
      <c r="X19" s="36">
        <v>273</v>
      </c>
      <c r="Y19" s="41">
        <v>730</v>
      </c>
      <c r="Z19" s="35">
        <v>730</v>
      </c>
      <c r="AA19" s="42">
        <v>0</v>
      </c>
      <c r="AB19" s="131">
        <v>0</v>
      </c>
      <c r="AC19" s="131">
        <v>0</v>
      </c>
      <c r="AD19" s="131">
        <v>0</v>
      </c>
      <c r="AE19" s="131">
        <v>0</v>
      </c>
      <c r="AF19" s="131">
        <v>0</v>
      </c>
      <c r="AG19" s="131">
        <v>391</v>
      </c>
      <c r="AH19" s="131">
        <v>0</v>
      </c>
      <c r="AI19" s="131">
        <v>0</v>
      </c>
      <c r="AJ19" s="131">
        <v>0</v>
      </c>
      <c r="AK19" s="47">
        <v>0</v>
      </c>
      <c r="AL19" s="47">
        <v>0</v>
      </c>
      <c r="AM19" s="47">
        <v>273</v>
      </c>
      <c r="AN19" s="34">
        <f t="shared" si="1"/>
        <v>664</v>
      </c>
      <c r="AO19" s="44">
        <f t="shared" si="0"/>
        <v>90.958904109589042</v>
      </c>
      <c r="AP19" s="59"/>
    </row>
    <row r="20" spans="1:42" ht="15.75">
      <c r="A20" s="60"/>
      <c r="B20" s="61"/>
      <c r="C20" s="62"/>
      <c r="D20" s="60"/>
      <c r="E20" s="61"/>
      <c r="F20" s="60"/>
      <c r="G20" s="60"/>
      <c r="H20" s="63"/>
      <c r="I20" s="60"/>
      <c r="J20" s="60"/>
      <c r="K20" s="64"/>
      <c r="L20" s="64"/>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row>
    <row r="21" spans="1:42" ht="15.75">
      <c r="A21" s="60"/>
      <c r="B21" s="60"/>
      <c r="C21" s="64"/>
      <c r="D21" s="60"/>
      <c r="E21" s="60"/>
      <c r="F21" s="60"/>
      <c r="G21" s="60"/>
      <c r="H21" s="60"/>
      <c r="I21" s="60"/>
      <c r="J21" s="60"/>
      <c r="K21" s="64"/>
      <c r="L21" s="64"/>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row>
    <row r="22" spans="1:42">
      <c r="AD22" s="65"/>
      <c r="AE22" s="65"/>
      <c r="AF22" s="65"/>
    </row>
    <row r="23" spans="1:42">
      <c r="AD23" s="65"/>
      <c r="AE23" s="65"/>
      <c r="AF23" s="65"/>
    </row>
    <row r="24" spans="1:42">
      <c r="AD24" s="65"/>
      <c r="AE24" s="65"/>
      <c r="AF24" s="65"/>
    </row>
    <row r="25" spans="1:42">
      <c r="AD25" s="65"/>
      <c r="AE25" s="65"/>
      <c r="AF25" s="65"/>
    </row>
    <row r="26" spans="1:42" ht="14.45" customHeight="1">
      <c r="AD26" s="65"/>
      <c r="AE26" s="65"/>
      <c r="AF26" s="65"/>
    </row>
  </sheetData>
  <mergeCells count="15">
    <mergeCell ref="Z6:Z7"/>
    <mergeCell ref="AA6:AA7"/>
    <mergeCell ref="AB6:AM6"/>
    <mergeCell ref="AN6:AN7"/>
    <mergeCell ref="AO6:AO7"/>
    <mergeCell ref="A6:A7"/>
    <mergeCell ref="B6:B7"/>
    <mergeCell ref="C6:L6"/>
    <mergeCell ref="M6:X6"/>
    <mergeCell ref="Y6:Y7"/>
    <mergeCell ref="B2:B5"/>
    <mergeCell ref="L2:AO4"/>
    <mergeCell ref="C3:F3"/>
    <mergeCell ref="M5:Q5"/>
    <mergeCell ref="Y5:AN5"/>
  </mergeCells>
  <pageMargins left="0.51181102362204722" right="0.31496062992125984" top="0.78740157480314954" bottom="0.15748031496062992" header="0.31496062992125984" footer="0.31496062992125984"/>
  <pageSetup paperSize="9" scale="51"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34"/>
  <sheetViews>
    <sheetView topLeftCell="Y2" zoomScale="76" workbookViewId="0">
      <selection activeCell="AS11" sqref="AS11"/>
    </sheetView>
  </sheetViews>
  <sheetFormatPr baseColWidth="10" defaultColWidth="17.85546875" defaultRowHeight="15"/>
  <cols>
    <col min="1" max="1" width="17.85546875" style="66"/>
    <col min="2" max="2" width="0" hidden="1" customWidth="1"/>
    <col min="3" max="3" width="33.140625" style="2" bestFit="1" customWidth="1"/>
    <col min="4" max="11" width="0" hidden="1" customWidth="1"/>
    <col min="12" max="12" width="11.140625" bestFit="1" customWidth="1"/>
    <col min="13" max="13" width="6.28515625" bestFit="1" customWidth="1"/>
    <col min="14" max="14" width="8.140625" bestFit="1" customWidth="1"/>
    <col min="15" max="15" width="7.42578125" bestFit="1" customWidth="1"/>
    <col min="16" max="16" width="5.5703125" bestFit="1" customWidth="1"/>
    <col min="17" max="17" width="6" bestFit="1" customWidth="1"/>
    <col min="18" max="18" width="7.42578125" bestFit="1" customWidth="1"/>
    <col min="19" max="19" width="5.5703125" bestFit="1" customWidth="1"/>
    <col min="20" max="20" width="6.85546875" bestFit="1" customWidth="1"/>
    <col min="21" max="21" width="11.28515625" bestFit="1" customWidth="1"/>
    <col min="22" max="22" width="8" customWidth="1"/>
    <col min="23" max="23" width="10.140625" customWidth="1"/>
    <col min="24" max="24" width="9.5703125" customWidth="1"/>
    <col min="25" max="25" width="14.5703125" bestFit="1" customWidth="1"/>
    <col min="26" max="26" width="14.85546875" style="54" bestFit="1" customWidth="1"/>
    <col min="27" max="27" width="9.42578125" hidden="1" customWidth="1"/>
    <col min="28" max="29" width="10" customWidth="1"/>
    <col min="30" max="30" width="7.42578125" bestFit="1" customWidth="1"/>
    <col min="31" max="31" width="5.5703125" bestFit="1" customWidth="1"/>
    <col min="32" max="32" width="6" bestFit="1" customWidth="1"/>
    <col min="33" max="33" width="7.42578125" bestFit="1" customWidth="1"/>
    <col min="34" max="34" width="8.28515625" customWidth="1"/>
    <col min="35" max="35" width="7" bestFit="1" customWidth="1"/>
    <col min="36" max="36" width="10" customWidth="1"/>
    <col min="37" max="37" width="8" customWidth="1"/>
    <col min="38" max="38" width="10.140625" customWidth="1"/>
    <col min="39" max="39" width="9.5703125" customWidth="1"/>
    <col min="41" max="41" width="17.85546875" style="54"/>
  </cols>
  <sheetData>
    <row r="1" spans="1:41" ht="11.25" hidden="1" customHeight="1">
      <c r="A1" t="s">
        <v>1</v>
      </c>
      <c r="B1" s="143"/>
    </row>
    <row r="2" spans="1:41" ht="33" customHeight="1">
      <c r="B2" s="143"/>
      <c r="C2" s="145"/>
      <c r="D2" s="145"/>
      <c r="E2" s="145"/>
      <c r="F2" s="59"/>
      <c r="G2" s="67"/>
      <c r="K2" s="67"/>
      <c r="L2" s="165" t="s">
        <v>132</v>
      </c>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67"/>
    </row>
    <row r="3" spans="1:41" ht="15" customHeight="1">
      <c r="B3" s="143"/>
      <c r="C3" s="6"/>
      <c r="E3" s="7" t="s">
        <v>3</v>
      </c>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row>
    <row r="4" spans="1:41" ht="15" customHeight="1">
      <c r="B4" s="143"/>
      <c r="C4" s="68" t="s">
        <v>4</v>
      </c>
      <c r="D4" s="9" t="s">
        <v>133</v>
      </c>
      <c r="E4" s="7" t="s">
        <v>6</v>
      </c>
      <c r="K4" s="69"/>
      <c r="L4" s="166"/>
      <c r="M4" s="166"/>
      <c r="N4" s="166"/>
      <c r="O4" s="166"/>
      <c r="P4" s="166"/>
      <c r="Q4" s="70"/>
      <c r="R4" s="70"/>
      <c r="S4" s="70"/>
      <c r="T4" s="70"/>
      <c r="U4" s="70"/>
      <c r="V4" s="70"/>
      <c r="W4" s="70"/>
      <c r="X4" s="70"/>
      <c r="Y4" s="71"/>
      <c r="Z4" s="72"/>
      <c r="AA4" s="71"/>
      <c r="AB4" s="71"/>
      <c r="AC4" s="71"/>
      <c r="AD4" s="71"/>
      <c r="AE4" s="71"/>
      <c r="AF4" s="71"/>
      <c r="AG4" s="71"/>
      <c r="AH4" s="71"/>
      <c r="AI4" s="71"/>
      <c r="AJ4" s="71"/>
      <c r="AK4" s="71"/>
      <c r="AL4" s="71"/>
      <c r="AM4" s="71"/>
      <c r="AN4" s="71"/>
    </row>
    <row r="5" spans="1:41" ht="37.5" customHeight="1">
      <c r="A5" s="159" t="s">
        <v>8</v>
      </c>
      <c r="B5" s="149" t="s">
        <v>9</v>
      </c>
      <c r="C5" s="160" t="s">
        <v>10</v>
      </c>
      <c r="D5" s="161"/>
      <c r="E5" s="161"/>
      <c r="F5" s="161"/>
      <c r="G5" s="161"/>
      <c r="H5" s="161"/>
      <c r="I5" s="161"/>
      <c r="J5" s="161"/>
      <c r="K5" s="161"/>
      <c r="L5" s="162"/>
      <c r="M5" s="151" t="s">
        <v>11</v>
      </c>
      <c r="N5" s="152"/>
      <c r="O5" s="152"/>
      <c r="P5" s="152"/>
      <c r="Q5" s="152"/>
      <c r="R5" s="152"/>
      <c r="S5" s="152"/>
      <c r="T5" s="152"/>
      <c r="U5" s="152"/>
      <c r="V5" s="152"/>
      <c r="W5" s="152"/>
      <c r="X5" s="153"/>
      <c r="Y5" s="154" t="s">
        <v>12</v>
      </c>
      <c r="Z5" s="167" t="s">
        <v>13</v>
      </c>
      <c r="AA5" s="154" t="s">
        <v>14</v>
      </c>
      <c r="AB5" s="151" t="s">
        <v>134</v>
      </c>
      <c r="AC5" s="152"/>
      <c r="AD5" s="152"/>
      <c r="AE5" s="152"/>
      <c r="AF5" s="152"/>
      <c r="AG5" s="152"/>
      <c r="AH5" s="152"/>
      <c r="AI5" s="152"/>
      <c r="AJ5" s="152"/>
      <c r="AK5" s="152"/>
      <c r="AL5" s="152"/>
      <c r="AM5" s="153"/>
      <c r="AN5" s="154" t="s">
        <v>134</v>
      </c>
      <c r="AO5" s="163" t="s">
        <v>16</v>
      </c>
    </row>
    <row r="6" spans="1:41" ht="27" customHeight="1">
      <c r="A6" s="159"/>
      <c r="B6" s="150"/>
      <c r="C6" s="14" t="s">
        <v>17</v>
      </c>
      <c r="D6" s="15" t="s">
        <v>18</v>
      </c>
      <c r="E6" s="15" t="s">
        <v>19</v>
      </c>
      <c r="F6" s="14" t="s">
        <v>20</v>
      </c>
      <c r="G6" s="14" t="s">
        <v>21</v>
      </c>
      <c r="H6" s="14" t="s">
        <v>22</v>
      </c>
      <c r="I6" s="14" t="s">
        <v>23</v>
      </c>
      <c r="J6" s="13" t="s">
        <v>24</v>
      </c>
      <c r="K6" s="13" t="s">
        <v>25</v>
      </c>
      <c r="L6" s="14" t="s">
        <v>26</v>
      </c>
      <c r="M6" s="14" t="s">
        <v>27</v>
      </c>
      <c r="N6" s="16" t="s">
        <v>28</v>
      </c>
      <c r="O6" s="16" t="s">
        <v>29</v>
      </c>
      <c r="P6" s="16" t="s">
        <v>30</v>
      </c>
      <c r="Q6" s="16" t="s">
        <v>31</v>
      </c>
      <c r="R6" s="16" t="s">
        <v>32</v>
      </c>
      <c r="S6" s="16" t="s">
        <v>33</v>
      </c>
      <c r="T6" s="16" t="s">
        <v>34</v>
      </c>
      <c r="U6" s="16" t="s">
        <v>35</v>
      </c>
      <c r="V6" s="16" t="s">
        <v>36</v>
      </c>
      <c r="W6" s="16" t="s">
        <v>37</v>
      </c>
      <c r="X6" s="16" t="s">
        <v>38</v>
      </c>
      <c r="Y6" s="155"/>
      <c r="Z6" s="167"/>
      <c r="AA6" s="155"/>
      <c r="AB6" s="16" t="s">
        <v>27</v>
      </c>
      <c r="AC6" s="16" t="s">
        <v>28</v>
      </c>
      <c r="AD6" s="16" t="s">
        <v>29</v>
      </c>
      <c r="AE6" s="16" t="s">
        <v>30</v>
      </c>
      <c r="AF6" s="16" t="s">
        <v>31</v>
      </c>
      <c r="AG6" s="16" t="s">
        <v>32</v>
      </c>
      <c r="AH6" s="16" t="s">
        <v>33</v>
      </c>
      <c r="AI6" s="16" t="s">
        <v>34</v>
      </c>
      <c r="AJ6" s="16" t="s">
        <v>35</v>
      </c>
      <c r="AK6" s="16" t="s">
        <v>36</v>
      </c>
      <c r="AL6" s="16" t="s">
        <v>37</v>
      </c>
      <c r="AM6" s="16" t="s">
        <v>38</v>
      </c>
      <c r="AN6" s="155"/>
      <c r="AO6" s="164"/>
    </row>
    <row r="7" spans="1:41" ht="117.75" hidden="1" customHeight="1">
      <c r="A7" s="73" t="s">
        <v>39</v>
      </c>
      <c r="B7" s="25" t="s">
        <v>135</v>
      </c>
      <c r="C7" s="74" t="s">
        <v>136</v>
      </c>
      <c r="D7" s="75"/>
      <c r="E7" s="75"/>
      <c r="F7" s="76" t="s">
        <v>137</v>
      </c>
      <c r="G7" s="77" t="s">
        <v>138</v>
      </c>
      <c r="H7" s="77" t="s">
        <v>139</v>
      </c>
      <c r="I7" s="77" t="s">
        <v>140</v>
      </c>
      <c r="J7" s="21">
        <v>1</v>
      </c>
      <c r="K7" s="23" t="s">
        <v>49</v>
      </c>
      <c r="L7" s="23" t="s">
        <v>141</v>
      </c>
      <c r="M7" s="23"/>
      <c r="N7" s="23"/>
      <c r="O7" s="23"/>
      <c r="P7" s="23"/>
      <c r="Q7" s="23"/>
      <c r="R7" s="23"/>
      <c r="S7" s="23"/>
      <c r="T7" s="23"/>
      <c r="U7" s="23"/>
      <c r="V7" s="23"/>
      <c r="W7" s="23"/>
      <c r="X7" s="23"/>
      <c r="Y7" s="78"/>
      <c r="Z7" s="79">
        <v>28.4</v>
      </c>
      <c r="AA7" s="24"/>
      <c r="AB7" s="80"/>
      <c r="AC7" s="23"/>
      <c r="AD7" s="23"/>
      <c r="AE7" s="23"/>
      <c r="AF7" s="23"/>
      <c r="AG7" s="23"/>
      <c r="AH7" s="23"/>
      <c r="AI7" s="23"/>
      <c r="AJ7" s="23"/>
      <c r="AK7" s="23"/>
      <c r="AL7" s="23"/>
      <c r="AM7" s="23"/>
      <c r="AN7" s="23"/>
      <c r="AO7" s="81"/>
    </row>
    <row r="8" spans="1:41" ht="121.5" hidden="1" customHeight="1">
      <c r="A8" s="73" t="s">
        <v>40</v>
      </c>
      <c r="B8" s="75" t="s">
        <v>142</v>
      </c>
      <c r="C8" s="74" t="s">
        <v>143</v>
      </c>
      <c r="D8" s="75"/>
      <c r="E8" s="75"/>
      <c r="F8" s="76" t="s">
        <v>144</v>
      </c>
      <c r="G8" s="77" t="s">
        <v>145</v>
      </c>
      <c r="H8" s="77" t="s">
        <v>139</v>
      </c>
      <c r="I8" s="77" t="s">
        <v>146</v>
      </c>
      <c r="J8" s="21">
        <v>1</v>
      </c>
      <c r="K8" s="23" t="s">
        <v>49</v>
      </c>
      <c r="L8" s="23" t="s">
        <v>141</v>
      </c>
      <c r="M8" s="23"/>
      <c r="N8" s="23"/>
      <c r="O8" s="23"/>
      <c r="P8" s="23"/>
      <c r="Q8" s="23"/>
      <c r="R8" s="23"/>
      <c r="S8" s="23"/>
      <c r="T8" s="23"/>
      <c r="U8" s="23"/>
      <c r="V8" s="23"/>
      <c r="W8" s="23"/>
      <c r="X8" s="23"/>
      <c r="Y8" s="78"/>
      <c r="Z8" s="79">
        <v>32.1</v>
      </c>
      <c r="AA8" s="24"/>
      <c r="AB8" s="80"/>
      <c r="AC8" s="23"/>
      <c r="AD8" s="23"/>
      <c r="AE8" s="23"/>
      <c r="AF8" s="23"/>
      <c r="AG8" s="23"/>
      <c r="AH8" s="23"/>
      <c r="AI8" s="23"/>
      <c r="AJ8" s="23"/>
      <c r="AK8" s="23"/>
      <c r="AL8" s="23"/>
      <c r="AM8" s="23"/>
      <c r="AN8" s="23"/>
      <c r="AO8" s="81"/>
    </row>
    <row r="9" spans="1:41" s="82" customFormat="1" ht="62.25" customHeight="1">
      <c r="A9" s="83" t="s">
        <v>147</v>
      </c>
      <c r="B9" s="84" t="s">
        <v>148</v>
      </c>
      <c r="C9" s="85" t="s">
        <v>149</v>
      </c>
      <c r="D9" s="85" t="s">
        <v>150</v>
      </c>
      <c r="E9" s="86" t="s">
        <v>151</v>
      </c>
      <c r="F9" s="86" t="s">
        <v>152</v>
      </c>
      <c r="G9" s="86" t="s">
        <v>153</v>
      </c>
      <c r="H9" s="87" t="s">
        <v>154</v>
      </c>
      <c r="I9" s="88" t="s">
        <v>155</v>
      </c>
      <c r="J9" s="89">
        <v>1</v>
      </c>
      <c r="K9" s="90" t="s">
        <v>49</v>
      </c>
      <c r="L9" s="91" t="s">
        <v>50</v>
      </c>
      <c r="M9" s="91">
        <v>0</v>
      </c>
      <c r="N9" s="91">
        <v>0</v>
      </c>
      <c r="O9" s="91">
        <v>27.3</v>
      </c>
      <c r="P9" s="91">
        <v>0</v>
      </c>
      <c r="Q9" s="91">
        <v>0</v>
      </c>
      <c r="R9" s="91">
        <v>24.47</v>
      </c>
      <c r="S9" s="91">
        <v>0</v>
      </c>
      <c r="T9" s="91">
        <v>0</v>
      </c>
      <c r="U9" s="91">
        <v>24.13</v>
      </c>
      <c r="V9" s="91">
        <v>0</v>
      </c>
      <c r="W9" s="91">
        <v>0</v>
      </c>
      <c r="X9" s="91">
        <v>100</v>
      </c>
      <c r="Y9" s="92">
        <v>100</v>
      </c>
      <c r="Z9" s="93">
        <v>100</v>
      </c>
      <c r="AA9" s="94" t="s">
        <v>156</v>
      </c>
      <c r="AB9" s="94">
        <v>0</v>
      </c>
      <c r="AC9" s="91">
        <v>0</v>
      </c>
      <c r="AD9" s="91">
        <v>23.96</v>
      </c>
      <c r="AE9" s="91">
        <v>0</v>
      </c>
      <c r="AF9" s="91">
        <v>0</v>
      </c>
      <c r="AG9" s="91">
        <v>24.56</v>
      </c>
      <c r="AH9" s="91">
        <v>0</v>
      </c>
      <c r="AI9" s="91">
        <v>0</v>
      </c>
      <c r="AJ9" s="91">
        <v>23.78</v>
      </c>
      <c r="AK9" s="91">
        <v>0</v>
      </c>
      <c r="AL9" s="91">
        <v>0</v>
      </c>
      <c r="AM9" s="113">
        <v>94.2</v>
      </c>
      <c r="AN9" s="113">
        <v>94.2</v>
      </c>
      <c r="AO9" s="139">
        <f t="shared" ref="AO9:AO30" si="0">AN9*100/Y9</f>
        <v>94.2</v>
      </c>
    </row>
    <row r="10" spans="1:41" ht="50.25" customHeight="1">
      <c r="A10" s="95" t="s">
        <v>157</v>
      </c>
      <c r="B10" s="96" t="s">
        <v>158</v>
      </c>
      <c r="C10" s="97" t="s">
        <v>159</v>
      </c>
      <c r="D10" s="98" t="s">
        <v>160</v>
      </c>
      <c r="E10" s="98" t="s">
        <v>161</v>
      </c>
      <c r="F10" s="98" t="s">
        <v>162</v>
      </c>
      <c r="G10" s="98" t="s">
        <v>163</v>
      </c>
      <c r="H10" s="98" t="s">
        <v>163</v>
      </c>
      <c r="I10" s="98" t="s">
        <v>164</v>
      </c>
      <c r="J10" s="99">
        <v>1</v>
      </c>
      <c r="K10" s="100" t="s">
        <v>165</v>
      </c>
      <c r="L10" s="100" t="s">
        <v>61</v>
      </c>
      <c r="M10" s="133">
        <v>250</v>
      </c>
      <c r="N10" s="133">
        <v>230</v>
      </c>
      <c r="O10" s="133">
        <v>340</v>
      </c>
      <c r="P10" s="133">
        <v>250</v>
      </c>
      <c r="Q10" s="133">
        <v>340</v>
      </c>
      <c r="R10" s="133">
        <v>310</v>
      </c>
      <c r="S10" s="133">
        <v>270</v>
      </c>
      <c r="T10" s="133">
        <v>280</v>
      </c>
      <c r="U10" s="133">
        <v>230</v>
      </c>
      <c r="V10" s="101">
        <v>380</v>
      </c>
      <c r="W10" s="101">
        <v>250</v>
      </c>
      <c r="X10" s="101">
        <v>200</v>
      </c>
      <c r="Y10" s="102">
        <v>3330</v>
      </c>
      <c r="Z10" s="103">
        <v>3330</v>
      </c>
      <c r="AA10" s="104">
        <v>3330</v>
      </c>
      <c r="AB10" s="134">
        <v>262</v>
      </c>
      <c r="AC10" s="134">
        <v>269</v>
      </c>
      <c r="AD10" s="134">
        <v>249</v>
      </c>
      <c r="AE10" s="134">
        <v>328</v>
      </c>
      <c r="AF10" s="134">
        <v>341</v>
      </c>
      <c r="AG10" s="134">
        <v>276</v>
      </c>
      <c r="AH10" s="134">
        <v>339</v>
      </c>
      <c r="AI10" s="134">
        <v>284</v>
      </c>
      <c r="AJ10" s="134">
        <v>281</v>
      </c>
      <c r="AK10" s="100">
        <v>312</v>
      </c>
      <c r="AL10" s="100">
        <v>265</v>
      </c>
      <c r="AM10" s="100">
        <v>270</v>
      </c>
      <c r="AN10" s="138">
        <f t="shared" ref="AN10:AN30" si="1">SUM(AB10:AM10)</f>
        <v>3476</v>
      </c>
      <c r="AO10" s="105">
        <f t="shared" si="0"/>
        <v>104.38438438438439</v>
      </c>
    </row>
    <row r="11" spans="1:41" ht="58.5" customHeight="1">
      <c r="A11" s="106" t="s">
        <v>166</v>
      </c>
      <c r="B11" s="96" t="s">
        <v>167</v>
      </c>
      <c r="C11" s="97" t="s">
        <v>168</v>
      </c>
      <c r="D11" s="98" t="s">
        <v>160</v>
      </c>
      <c r="E11" s="98" t="s">
        <v>169</v>
      </c>
      <c r="F11" s="98" t="s">
        <v>170</v>
      </c>
      <c r="G11" s="98" t="s">
        <v>163</v>
      </c>
      <c r="H11" s="98" t="s">
        <v>171</v>
      </c>
      <c r="I11" s="98" t="s">
        <v>172</v>
      </c>
      <c r="J11" s="99">
        <v>1</v>
      </c>
      <c r="K11" s="100" t="s">
        <v>165</v>
      </c>
      <c r="L11" s="100" t="s">
        <v>61</v>
      </c>
      <c r="M11" s="131">
        <v>5500</v>
      </c>
      <c r="N11" s="131">
        <v>4400</v>
      </c>
      <c r="O11" s="131">
        <v>4850</v>
      </c>
      <c r="P11" s="131">
        <v>3700</v>
      </c>
      <c r="Q11" s="131">
        <v>4500</v>
      </c>
      <c r="R11" s="131">
        <v>3950</v>
      </c>
      <c r="S11" s="134">
        <v>3700</v>
      </c>
      <c r="T11" s="134">
        <v>3750</v>
      </c>
      <c r="U11" s="134">
        <v>3700</v>
      </c>
      <c r="V11" s="100">
        <v>4000</v>
      </c>
      <c r="W11" s="100">
        <v>4300</v>
      </c>
      <c r="X11" s="100">
        <v>3200</v>
      </c>
      <c r="Y11" s="102">
        <v>49550</v>
      </c>
      <c r="Z11" s="103">
        <v>49550</v>
      </c>
      <c r="AA11" s="104">
        <v>45200</v>
      </c>
      <c r="AB11" s="134">
        <v>4589</v>
      </c>
      <c r="AC11" s="134">
        <v>4320</v>
      </c>
      <c r="AD11" s="134">
        <v>3517</v>
      </c>
      <c r="AE11" s="134">
        <v>4138</v>
      </c>
      <c r="AF11" s="134">
        <v>4338</v>
      </c>
      <c r="AG11" s="134">
        <v>3789</v>
      </c>
      <c r="AH11" s="137">
        <v>4504</v>
      </c>
      <c r="AI11" s="137">
        <v>4013</v>
      </c>
      <c r="AJ11" s="134">
        <v>4193</v>
      </c>
      <c r="AK11" s="100">
        <v>4556</v>
      </c>
      <c r="AL11" s="100">
        <v>3993</v>
      </c>
      <c r="AM11" s="100">
        <v>3242</v>
      </c>
      <c r="AN11" s="138">
        <f t="shared" si="1"/>
        <v>49192</v>
      </c>
      <c r="AO11" s="105">
        <f t="shared" si="0"/>
        <v>99.277497477295654</v>
      </c>
    </row>
    <row r="12" spans="1:41" ht="51.75" customHeight="1">
      <c r="A12" s="95" t="s">
        <v>173</v>
      </c>
      <c r="B12" s="96" t="s">
        <v>174</v>
      </c>
      <c r="C12" s="97" t="s">
        <v>175</v>
      </c>
      <c r="D12" s="98" t="s">
        <v>176</v>
      </c>
      <c r="E12" s="98" t="s">
        <v>177</v>
      </c>
      <c r="F12" s="98" t="s">
        <v>178</v>
      </c>
      <c r="G12" s="98" t="s">
        <v>179</v>
      </c>
      <c r="H12" s="98" t="s">
        <v>180</v>
      </c>
      <c r="I12" s="98" t="s">
        <v>181</v>
      </c>
      <c r="J12" s="99">
        <v>1</v>
      </c>
      <c r="K12" s="100" t="s">
        <v>182</v>
      </c>
      <c r="L12" s="100" t="s">
        <v>61</v>
      </c>
      <c r="M12" s="134">
        <v>750</v>
      </c>
      <c r="N12" s="134">
        <v>750</v>
      </c>
      <c r="O12" s="134">
        <v>850</v>
      </c>
      <c r="P12" s="134">
        <v>550</v>
      </c>
      <c r="Q12" s="134">
        <v>700</v>
      </c>
      <c r="R12" s="134">
        <v>600</v>
      </c>
      <c r="S12" s="134">
        <v>680</v>
      </c>
      <c r="T12" s="134">
        <v>680</v>
      </c>
      <c r="U12" s="134">
        <v>600</v>
      </c>
      <c r="V12" s="100">
        <v>890</v>
      </c>
      <c r="W12" s="100">
        <v>750</v>
      </c>
      <c r="X12" s="100">
        <v>400</v>
      </c>
      <c r="Y12" s="102">
        <v>8200</v>
      </c>
      <c r="Z12" s="103">
        <v>8200</v>
      </c>
      <c r="AA12" s="104">
        <v>8120</v>
      </c>
      <c r="AB12" s="134">
        <v>705</v>
      </c>
      <c r="AC12" s="134">
        <v>652</v>
      </c>
      <c r="AD12" s="134">
        <v>610</v>
      </c>
      <c r="AE12" s="134">
        <v>605</v>
      </c>
      <c r="AF12" s="134">
        <v>831</v>
      </c>
      <c r="AG12" s="134">
        <v>672</v>
      </c>
      <c r="AH12" s="134">
        <v>819</v>
      </c>
      <c r="AI12" s="134">
        <v>635</v>
      </c>
      <c r="AJ12" s="134">
        <v>575</v>
      </c>
      <c r="AK12" s="100">
        <v>867</v>
      </c>
      <c r="AL12" s="100">
        <v>639</v>
      </c>
      <c r="AM12" s="100">
        <v>51</v>
      </c>
      <c r="AN12" s="138">
        <f t="shared" si="1"/>
        <v>7661</v>
      </c>
      <c r="AO12" s="105">
        <f t="shared" si="0"/>
        <v>93.426829268292678</v>
      </c>
    </row>
    <row r="13" spans="1:41" ht="71.25" customHeight="1">
      <c r="A13" s="106" t="s">
        <v>183</v>
      </c>
      <c r="B13" s="96" t="s">
        <v>184</v>
      </c>
      <c r="C13" s="97" t="s">
        <v>185</v>
      </c>
      <c r="D13" s="98" t="s">
        <v>186</v>
      </c>
      <c r="E13" s="98" t="s">
        <v>187</v>
      </c>
      <c r="F13" s="98" t="s">
        <v>188</v>
      </c>
      <c r="G13" s="98" t="s">
        <v>189</v>
      </c>
      <c r="H13" s="98" t="s">
        <v>190</v>
      </c>
      <c r="I13" s="98" t="s">
        <v>191</v>
      </c>
      <c r="J13" s="99">
        <v>1</v>
      </c>
      <c r="K13" s="100" t="s">
        <v>192</v>
      </c>
      <c r="L13" s="100" t="s">
        <v>61</v>
      </c>
      <c r="M13" s="131">
        <v>230</v>
      </c>
      <c r="N13" s="131">
        <v>120</v>
      </c>
      <c r="O13" s="131">
        <v>300</v>
      </c>
      <c r="P13" s="131">
        <v>220</v>
      </c>
      <c r="Q13" s="131">
        <v>230</v>
      </c>
      <c r="R13" s="131">
        <v>220</v>
      </c>
      <c r="S13" s="134">
        <v>100</v>
      </c>
      <c r="T13" s="134">
        <v>90</v>
      </c>
      <c r="U13" s="134">
        <v>150</v>
      </c>
      <c r="V13" s="100">
        <v>220</v>
      </c>
      <c r="W13" s="100">
        <v>190</v>
      </c>
      <c r="X13" s="100">
        <v>150</v>
      </c>
      <c r="Y13" s="102">
        <v>2220</v>
      </c>
      <c r="Z13" s="103">
        <v>2220</v>
      </c>
      <c r="AA13" s="104">
        <v>2290</v>
      </c>
      <c r="AB13" s="134">
        <v>165</v>
      </c>
      <c r="AC13" s="134">
        <v>119</v>
      </c>
      <c r="AD13" s="134">
        <v>266</v>
      </c>
      <c r="AE13" s="134">
        <v>211</v>
      </c>
      <c r="AF13" s="134">
        <v>200</v>
      </c>
      <c r="AG13" s="134">
        <v>150</v>
      </c>
      <c r="AH13" s="134">
        <v>187</v>
      </c>
      <c r="AI13" s="134">
        <v>93</v>
      </c>
      <c r="AJ13" s="134">
        <v>126</v>
      </c>
      <c r="AK13" s="100">
        <v>195</v>
      </c>
      <c r="AL13" s="100">
        <v>193</v>
      </c>
      <c r="AM13" s="100">
        <v>65</v>
      </c>
      <c r="AN13" s="138">
        <f t="shared" si="1"/>
        <v>1970</v>
      </c>
      <c r="AO13" s="107">
        <f t="shared" si="0"/>
        <v>88.738738738738732</v>
      </c>
    </row>
    <row r="14" spans="1:41" ht="51.75" customHeight="1">
      <c r="A14" s="95" t="s">
        <v>193</v>
      </c>
      <c r="B14" s="96" t="s">
        <v>194</v>
      </c>
      <c r="C14" s="97" t="s">
        <v>195</v>
      </c>
      <c r="D14" s="98" t="s">
        <v>196</v>
      </c>
      <c r="E14" s="98" t="s">
        <v>197</v>
      </c>
      <c r="F14" s="98" t="s">
        <v>198</v>
      </c>
      <c r="G14" s="98" t="s">
        <v>199</v>
      </c>
      <c r="H14" s="98" t="s">
        <v>200</v>
      </c>
      <c r="I14" s="98" t="s">
        <v>201</v>
      </c>
      <c r="J14" s="99">
        <v>1</v>
      </c>
      <c r="K14" s="100" t="s">
        <v>182</v>
      </c>
      <c r="L14" s="100" t="s">
        <v>61</v>
      </c>
      <c r="M14" s="131">
        <v>8400</v>
      </c>
      <c r="N14" s="131">
        <v>7350</v>
      </c>
      <c r="O14" s="131">
        <v>8750</v>
      </c>
      <c r="P14" s="131">
        <v>7950</v>
      </c>
      <c r="Q14" s="131">
        <v>7850</v>
      </c>
      <c r="R14" s="131">
        <v>7100</v>
      </c>
      <c r="S14" s="134">
        <v>7500</v>
      </c>
      <c r="T14" s="134">
        <v>7200</v>
      </c>
      <c r="U14" s="134">
        <v>8800</v>
      </c>
      <c r="V14" s="100">
        <v>8400</v>
      </c>
      <c r="W14" s="100">
        <v>8000</v>
      </c>
      <c r="X14" s="100">
        <v>6400</v>
      </c>
      <c r="Y14" s="102">
        <v>93700</v>
      </c>
      <c r="Z14" s="108">
        <v>93700</v>
      </c>
      <c r="AA14" s="104">
        <v>95450</v>
      </c>
      <c r="AB14" s="134">
        <v>8666</v>
      </c>
      <c r="AC14" s="134">
        <v>6352</v>
      </c>
      <c r="AD14" s="134">
        <v>7065</v>
      </c>
      <c r="AE14" s="134">
        <v>7688</v>
      </c>
      <c r="AF14" s="134">
        <v>7843</v>
      </c>
      <c r="AG14" s="134">
        <v>7205</v>
      </c>
      <c r="AH14" s="134">
        <v>7299</v>
      </c>
      <c r="AI14" s="134">
        <v>5853</v>
      </c>
      <c r="AJ14" s="134">
        <v>8194</v>
      </c>
      <c r="AK14" s="100">
        <v>8238</v>
      </c>
      <c r="AL14" s="128">
        <v>7868</v>
      </c>
      <c r="AM14" s="100">
        <v>3527</v>
      </c>
      <c r="AN14" s="138">
        <f t="shared" si="1"/>
        <v>85798</v>
      </c>
      <c r="AO14" s="105">
        <f t="shared" si="0"/>
        <v>91.566702241195301</v>
      </c>
    </row>
    <row r="15" spans="1:41" s="82" customFormat="1" ht="56.25" customHeight="1">
      <c r="A15" s="92" t="s">
        <v>41</v>
      </c>
      <c r="B15" s="84" t="s">
        <v>202</v>
      </c>
      <c r="C15" s="85" t="s">
        <v>203</v>
      </c>
      <c r="D15" s="85" t="s">
        <v>90</v>
      </c>
      <c r="E15" s="85" t="s">
        <v>204</v>
      </c>
      <c r="F15" s="85" t="s">
        <v>205</v>
      </c>
      <c r="G15" s="86" t="s">
        <v>206</v>
      </c>
      <c r="H15" s="87" t="s">
        <v>207</v>
      </c>
      <c r="I15" s="86" t="s">
        <v>208</v>
      </c>
      <c r="J15" s="89">
        <v>1</v>
      </c>
      <c r="K15" s="109" t="s">
        <v>49</v>
      </c>
      <c r="L15" s="91" t="s">
        <v>50</v>
      </c>
      <c r="M15" s="91">
        <v>0</v>
      </c>
      <c r="N15" s="91">
        <v>0</v>
      </c>
      <c r="O15" s="91">
        <v>25.27</v>
      </c>
      <c r="P15" s="91">
        <v>0</v>
      </c>
      <c r="Q15" s="91">
        <v>0</v>
      </c>
      <c r="R15" s="91">
        <v>25.8</v>
      </c>
      <c r="S15" s="91">
        <v>0</v>
      </c>
      <c r="T15" s="91">
        <v>0</v>
      </c>
      <c r="U15" s="91">
        <v>24.8</v>
      </c>
      <c r="V15" s="91">
        <v>0</v>
      </c>
      <c r="W15" s="91">
        <v>0</v>
      </c>
      <c r="X15" s="91">
        <v>100</v>
      </c>
      <c r="Y15" s="92">
        <v>100</v>
      </c>
      <c r="Z15" s="103">
        <v>100</v>
      </c>
      <c r="AA15" s="91" t="s">
        <v>156</v>
      </c>
      <c r="AB15" s="91">
        <v>0</v>
      </c>
      <c r="AC15" s="91">
        <v>0</v>
      </c>
      <c r="AD15" s="91">
        <v>23.46</v>
      </c>
      <c r="AE15" s="91">
        <v>0</v>
      </c>
      <c r="AF15" s="91">
        <v>0</v>
      </c>
      <c r="AG15" s="91">
        <v>26.66</v>
      </c>
      <c r="AH15" s="91">
        <v>0</v>
      </c>
      <c r="AI15" s="91">
        <v>0</v>
      </c>
      <c r="AJ15" s="91">
        <v>30</v>
      </c>
      <c r="AK15" s="91">
        <v>0</v>
      </c>
      <c r="AL15" s="91">
        <v>0</v>
      </c>
      <c r="AM15" s="91">
        <v>109.16</v>
      </c>
      <c r="AN15" s="91">
        <v>109.16</v>
      </c>
      <c r="AO15" s="140">
        <f t="shared" si="0"/>
        <v>109.16</v>
      </c>
    </row>
    <row r="16" spans="1:41" s="110" customFormat="1" ht="56.25" customHeight="1">
      <c r="A16" s="100" t="s">
        <v>157</v>
      </c>
      <c r="B16" s="98" t="s">
        <v>209</v>
      </c>
      <c r="C16" s="97" t="s">
        <v>210</v>
      </c>
      <c r="D16" s="98" t="s">
        <v>211</v>
      </c>
      <c r="E16" s="98" t="s">
        <v>212</v>
      </c>
      <c r="F16" s="98" t="s">
        <v>213</v>
      </c>
      <c r="G16" s="98" t="s">
        <v>214</v>
      </c>
      <c r="H16" s="98" t="s">
        <v>215</v>
      </c>
      <c r="I16" s="98" t="s">
        <v>216</v>
      </c>
      <c r="J16" s="99">
        <v>1</v>
      </c>
      <c r="K16" s="100" t="s">
        <v>217</v>
      </c>
      <c r="L16" s="100" t="s">
        <v>61</v>
      </c>
      <c r="M16" s="131">
        <v>270</v>
      </c>
      <c r="N16" s="131">
        <v>230</v>
      </c>
      <c r="O16" s="131">
        <v>240</v>
      </c>
      <c r="P16" s="131">
        <v>200</v>
      </c>
      <c r="Q16" s="131">
        <v>220</v>
      </c>
      <c r="R16" s="131">
        <v>230</v>
      </c>
      <c r="S16" s="134">
        <v>200</v>
      </c>
      <c r="T16" s="134">
        <v>220</v>
      </c>
      <c r="U16" s="134">
        <v>200</v>
      </c>
      <c r="V16" s="100">
        <v>200</v>
      </c>
      <c r="W16" s="100">
        <v>190</v>
      </c>
      <c r="X16" s="100">
        <v>170</v>
      </c>
      <c r="Y16" s="102">
        <v>2570</v>
      </c>
      <c r="Z16" s="108">
        <v>2570</v>
      </c>
      <c r="AA16" s="100">
        <v>2340</v>
      </c>
      <c r="AB16" s="134">
        <v>261</v>
      </c>
      <c r="AC16" s="134">
        <v>225</v>
      </c>
      <c r="AD16" s="134">
        <v>236</v>
      </c>
      <c r="AE16" s="134">
        <v>200</v>
      </c>
      <c r="AF16" s="134">
        <v>224</v>
      </c>
      <c r="AG16" s="134">
        <v>209</v>
      </c>
      <c r="AH16" s="134">
        <v>216</v>
      </c>
      <c r="AI16" s="134">
        <v>237</v>
      </c>
      <c r="AJ16" s="134">
        <v>233</v>
      </c>
      <c r="AK16" s="100">
        <v>229</v>
      </c>
      <c r="AL16" s="100">
        <v>187</v>
      </c>
      <c r="AM16" s="100">
        <v>35</v>
      </c>
      <c r="AN16" s="138">
        <f t="shared" si="1"/>
        <v>2492</v>
      </c>
      <c r="AO16" s="107">
        <f t="shared" si="0"/>
        <v>96.964980544747078</v>
      </c>
    </row>
    <row r="17" spans="1:41" ht="60.75" customHeight="1">
      <c r="A17" s="95" t="s">
        <v>166</v>
      </c>
      <c r="B17" s="98" t="s">
        <v>218</v>
      </c>
      <c r="C17" s="97" t="s">
        <v>219</v>
      </c>
      <c r="D17" s="98" t="s">
        <v>220</v>
      </c>
      <c r="E17" s="98" t="s">
        <v>221</v>
      </c>
      <c r="F17" s="98" t="s">
        <v>222</v>
      </c>
      <c r="G17" s="98" t="s">
        <v>223</v>
      </c>
      <c r="H17" s="98" t="s">
        <v>224</v>
      </c>
      <c r="I17" s="98" t="s">
        <v>225</v>
      </c>
      <c r="J17" s="99">
        <v>1</v>
      </c>
      <c r="K17" s="111" t="s">
        <v>226</v>
      </c>
      <c r="L17" s="100" t="s">
        <v>61</v>
      </c>
      <c r="M17" s="131">
        <v>210</v>
      </c>
      <c r="N17" s="131">
        <v>210</v>
      </c>
      <c r="O17" s="131">
        <v>230</v>
      </c>
      <c r="P17" s="131">
        <v>200</v>
      </c>
      <c r="Q17" s="131">
        <v>210</v>
      </c>
      <c r="R17" s="131">
        <v>210</v>
      </c>
      <c r="S17" s="134">
        <v>230</v>
      </c>
      <c r="T17" s="134">
        <v>230</v>
      </c>
      <c r="U17" s="134">
        <v>220</v>
      </c>
      <c r="V17" s="100">
        <v>230</v>
      </c>
      <c r="W17" s="100">
        <v>220</v>
      </c>
      <c r="X17" s="100">
        <v>210</v>
      </c>
      <c r="Y17" s="102">
        <v>2610</v>
      </c>
      <c r="Z17" s="103">
        <v>2610</v>
      </c>
      <c r="AA17" s="104">
        <v>2700</v>
      </c>
      <c r="AB17" s="134">
        <v>225</v>
      </c>
      <c r="AC17" s="134">
        <v>197</v>
      </c>
      <c r="AD17" s="134">
        <v>231</v>
      </c>
      <c r="AE17" s="134">
        <v>235</v>
      </c>
      <c r="AF17" s="134">
        <v>247</v>
      </c>
      <c r="AG17" s="134">
        <v>226</v>
      </c>
      <c r="AH17" s="134">
        <v>258</v>
      </c>
      <c r="AI17" s="134">
        <v>260</v>
      </c>
      <c r="AJ17" s="134">
        <v>236</v>
      </c>
      <c r="AK17" s="100">
        <v>247</v>
      </c>
      <c r="AL17" s="100">
        <v>249</v>
      </c>
      <c r="AM17" s="100">
        <v>86</v>
      </c>
      <c r="AN17" s="138">
        <f t="shared" si="1"/>
        <v>2697</v>
      </c>
      <c r="AO17" s="105">
        <f t="shared" si="0"/>
        <v>103.33333333333333</v>
      </c>
    </row>
    <row r="18" spans="1:41" ht="59.25" customHeight="1">
      <c r="A18" s="95" t="s">
        <v>173</v>
      </c>
      <c r="B18" s="98" t="s">
        <v>227</v>
      </c>
      <c r="C18" s="97" t="s">
        <v>228</v>
      </c>
      <c r="D18" s="98" t="s">
        <v>229</v>
      </c>
      <c r="E18" s="98" t="s">
        <v>230</v>
      </c>
      <c r="F18" s="98" t="s">
        <v>231</v>
      </c>
      <c r="G18" s="98" t="s">
        <v>232</v>
      </c>
      <c r="H18" s="98" t="s">
        <v>233</v>
      </c>
      <c r="I18" s="98" t="s">
        <v>234</v>
      </c>
      <c r="J18" s="99">
        <v>1</v>
      </c>
      <c r="K18" s="112" t="s">
        <v>235</v>
      </c>
      <c r="L18" s="100" t="s">
        <v>61</v>
      </c>
      <c r="M18" s="131">
        <v>2300</v>
      </c>
      <c r="N18" s="131">
        <v>2000</v>
      </c>
      <c r="O18" s="131">
        <v>1950</v>
      </c>
      <c r="P18" s="131">
        <v>2100</v>
      </c>
      <c r="Q18" s="131">
        <v>2400</v>
      </c>
      <c r="R18" s="131">
        <v>2300</v>
      </c>
      <c r="S18" s="134">
        <v>2400</v>
      </c>
      <c r="T18" s="134">
        <v>2400</v>
      </c>
      <c r="U18" s="134">
        <v>1900</v>
      </c>
      <c r="V18" s="100">
        <v>2100</v>
      </c>
      <c r="W18" s="100">
        <v>2600</v>
      </c>
      <c r="X18" s="100">
        <v>1700</v>
      </c>
      <c r="Y18" s="102">
        <v>26150</v>
      </c>
      <c r="Z18" s="103">
        <v>26150</v>
      </c>
      <c r="AA18" s="104">
        <v>26100</v>
      </c>
      <c r="AB18" s="134">
        <v>1989</v>
      </c>
      <c r="AC18" s="134">
        <v>1980</v>
      </c>
      <c r="AD18" s="134">
        <v>1678</v>
      </c>
      <c r="AE18" s="134">
        <v>2348</v>
      </c>
      <c r="AF18" s="134">
        <v>2603</v>
      </c>
      <c r="AG18" s="134">
        <v>1913</v>
      </c>
      <c r="AH18" s="137">
        <v>3511</v>
      </c>
      <c r="AI18" s="137">
        <v>2898</v>
      </c>
      <c r="AJ18" s="134">
        <v>3229</v>
      </c>
      <c r="AK18" s="100">
        <v>2556</v>
      </c>
      <c r="AL18" s="100">
        <v>3138</v>
      </c>
      <c r="AM18" s="100">
        <v>1073</v>
      </c>
      <c r="AN18" s="138">
        <f t="shared" si="1"/>
        <v>28916</v>
      </c>
      <c r="AO18" s="105">
        <f t="shared" si="0"/>
        <v>110.5774378585086</v>
      </c>
    </row>
    <row r="19" spans="1:41" ht="55.5" customHeight="1">
      <c r="A19" s="95" t="s">
        <v>183</v>
      </c>
      <c r="B19" s="98" t="s">
        <v>236</v>
      </c>
      <c r="C19" s="97" t="s">
        <v>237</v>
      </c>
      <c r="D19" s="98" t="s">
        <v>238</v>
      </c>
      <c r="E19" s="98" t="s">
        <v>239</v>
      </c>
      <c r="F19" s="98" t="s">
        <v>240</v>
      </c>
      <c r="G19" s="98" t="s">
        <v>241</v>
      </c>
      <c r="H19" s="98" t="s">
        <v>242</v>
      </c>
      <c r="I19" s="98" t="s">
        <v>243</v>
      </c>
      <c r="J19" s="99">
        <v>1</v>
      </c>
      <c r="K19" s="100" t="s">
        <v>244</v>
      </c>
      <c r="L19" s="100" t="s">
        <v>61</v>
      </c>
      <c r="M19" s="131">
        <v>950</v>
      </c>
      <c r="N19" s="131">
        <v>880</v>
      </c>
      <c r="O19" s="131">
        <v>1050</v>
      </c>
      <c r="P19" s="131">
        <v>880</v>
      </c>
      <c r="Q19" s="131">
        <v>910</v>
      </c>
      <c r="R19" s="131">
        <v>930</v>
      </c>
      <c r="S19" s="134">
        <v>850</v>
      </c>
      <c r="T19" s="134">
        <v>750</v>
      </c>
      <c r="U19" s="134">
        <v>750</v>
      </c>
      <c r="V19" s="100">
        <v>1000</v>
      </c>
      <c r="W19" s="100">
        <v>850</v>
      </c>
      <c r="X19" s="100">
        <v>700</v>
      </c>
      <c r="Y19" s="102">
        <v>10500</v>
      </c>
      <c r="Z19" s="103">
        <v>10500</v>
      </c>
      <c r="AA19" s="104">
        <v>10450</v>
      </c>
      <c r="AB19" s="134">
        <v>888</v>
      </c>
      <c r="AC19" s="134">
        <v>933</v>
      </c>
      <c r="AD19" s="134">
        <v>923</v>
      </c>
      <c r="AE19" s="134">
        <v>967</v>
      </c>
      <c r="AF19" s="134">
        <v>1003</v>
      </c>
      <c r="AG19" s="134">
        <v>965</v>
      </c>
      <c r="AH19" s="137">
        <v>1018</v>
      </c>
      <c r="AI19" s="134">
        <v>970</v>
      </c>
      <c r="AJ19" s="134">
        <v>844</v>
      </c>
      <c r="AK19" s="100">
        <v>1102</v>
      </c>
      <c r="AL19" s="100">
        <v>1031</v>
      </c>
      <c r="AM19" s="100">
        <v>911</v>
      </c>
      <c r="AN19" s="138">
        <f t="shared" si="1"/>
        <v>11555</v>
      </c>
      <c r="AO19" s="105">
        <f t="shared" si="0"/>
        <v>110.04761904761905</v>
      </c>
    </row>
    <row r="20" spans="1:41" s="82" customFormat="1" ht="60.75" customHeight="1">
      <c r="A20" s="106" t="s">
        <v>193</v>
      </c>
      <c r="B20" s="96" t="s">
        <v>245</v>
      </c>
      <c r="C20" s="97" t="s">
        <v>246</v>
      </c>
      <c r="D20" s="98" t="s">
        <v>247</v>
      </c>
      <c r="E20" s="98" t="s">
        <v>248</v>
      </c>
      <c r="F20" s="98" t="s">
        <v>249</v>
      </c>
      <c r="G20" s="98" t="s">
        <v>250</v>
      </c>
      <c r="H20" s="98" t="s">
        <v>251</v>
      </c>
      <c r="I20" s="98" t="s">
        <v>252</v>
      </c>
      <c r="J20" s="99">
        <v>1</v>
      </c>
      <c r="K20" s="100" t="s">
        <v>192</v>
      </c>
      <c r="L20" s="100" t="s">
        <v>61</v>
      </c>
      <c r="M20" s="131">
        <v>90</v>
      </c>
      <c r="N20" s="131">
        <v>70</v>
      </c>
      <c r="O20" s="131">
        <v>70</v>
      </c>
      <c r="P20" s="131">
        <v>60</v>
      </c>
      <c r="Q20" s="131">
        <v>45</v>
      </c>
      <c r="R20" s="131">
        <v>60</v>
      </c>
      <c r="S20" s="134">
        <v>60</v>
      </c>
      <c r="T20" s="134">
        <v>50</v>
      </c>
      <c r="U20" s="134">
        <v>45</v>
      </c>
      <c r="V20" s="100">
        <v>65</v>
      </c>
      <c r="W20" s="100">
        <v>45</v>
      </c>
      <c r="X20" s="100">
        <v>40</v>
      </c>
      <c r="Y20" s="102">
        <v>700</v>
      </c>
      <c r="Z20" s="108">
        <v>700</v>
      </c>
      <c r="AA20" s="100">
        <v>650</v>
      </c>
      <c r="AB20" s="134">
        <v>84</v>
      </c>
      <c r="AC20" s="134">
        <v>71</v>
      </c>
      <c r="AD20" s="134">
        <v>60</v>
      </c>
      <c r="AE20" s="134">
        <v>71</v>
      </c>
      <c r="AF20" s="134">
        <v>39</v>
      </c>
      <c r="AG20" s="134">
        <v>72</v>
      </c>
      <c r="AH20" s="134">
        <v>80</v>
      </c>
      <c r="AI20" s="134">
        <v>83</v>
      </c>
      <c r="AJ20" s="134">
        <v>51</v>
      </c>
      <c r="AK20" s="100">
        <v>50</v>
      </c>
      <c r="AL20" s="100">
        <v>71</v>
      </c>
      <c r="AM20" s="100">
        <v>35</v>
      </c>
      <c r="AN20" s="138">
        <f t="shared" si="1"/>
        <v>767</v>
      </c>
      <c r="AO20" s="107">
        <f t="shared" si="0"/>
        <v>109.57142857142857</v>
      </c>
    </row>
    <row r="21" spans="1:41" s="82" customFormat="1" ht="45.75" customHeight="1">
      <c r="A21" s="83" t="s">
        <v>253</v>
      </c>
      <c r="B21" s="85" t="s">
        <v>254</v>
      </c>
      <c r="C21" s="85" t="s">
        <v>255</v>
      </c>
      <c r="D21" s="85" t="s">
        <v>256</v>
      </c>
      <c r="E21" s="85" t="s">
        <v>257</v>
      </c>
      <c r="F21" s="85" t="s">
        <v>258</v>
      </c>
      <c r="G21" s="86" t="s">
        <v>259</v>
      </c>
      <c r="H21" s="87" t="s">
        <v>260</v>
      </c>
      <c r="I21" s="86" t="s">
        <v>261</v>
      </c>
      <c r="J21" s="89">
        <v>1</v>
      </c>
      <c r="K21" s="90" t="s">
        <v>49</v>
      </c>
      <c r="L21" s="91" t="s">
        <v>50</v>
      </c>
      <c r="M21" s="91">
        <v>0</v>
      </c>
      <c r="N21" s="91">
        <v>0</v>
      </c>
      <c r="O21" s="113">
        <v>25.97</v>
      </c>
      <c r="P21" s="91">
        <v>0</v>
      </c>
      <c r="Q21" s="91">
        <v>0</v>
      </c>
      <c r="R21" s="113">
        <v>22</v>
      </c>
      <c r="S21" s="91">
        <v>0</v>
      </c>
      <c r="T21" s="91">
        <v>0</v>
      </c>
      <c r="U21" s="113">
        <v>26.29</v>
      </c>
      <c r="V21" s="91">
        <v>0</v>
      </c>
      <c r="W21" s="91">
        <v>0</v>
      </c>
      <c r="X21" s="91">
        <v>100</v>
      </c>
      <c r="Y21" s="113">
        <v>100</v>
      </c>
      <c r="Z21" s="103">
        <v>100</v>
      </c>
      <c r="AA21" s="91" t="s">
        <v>156</v>
      </c>
      <c r="AB21" s="91">
        <v>0</v>
      </c>
      <c r="AC21" s="91">
        <v>0</v>
      </c>
      <c r="AD21" s="91">
        <v>25.57</v>
      </c>
      <c r="AE21" s="91">
        <v>0</v>
      </c>
      <c r="AF21" s="91">
        <v>0</v>
      </c>
      <c r="AG21" s="91">
        <v>24.89</v>
      </c>
      <c r="AH21" s="91">
        <v>0</v>
      </c>
      <c r="AI21" s="91">
        <v>0</v>
      </c>
      <c r="AJ21" s="91">
        <v>24.22</v>
      </c>
      <c r="AK21" s="91">
        <v>0</v>
      </c>
      <c r="AL21" s="91">
        <v>0</v>
      </c>
      <c r="AM21" s="91">
        <v>97.17</v>
      </c>
      <c r="AN21" s="91">
        <v>97.17</v>
      </c>
      <c r="AO21" s="139">
        <f t="shared" si="0"/>
        <v>97.17</v>
      </c>
    </row>
    <row r="22" spans="1:41" ht="52.5" customHeight="1">
      <c r="A22" s="95" t="s">
        <v>157</v>
      </c>
      <c r="B22" s="98" t="s">
        <v>262</v>
      </c>
      <c r="C22" s="97" t="s">
        <v>263</v>
      </c>
      <c r="D22" s="98" t="s">
        <v>264</v>
      </c>
      <c r="E22" s="98" t="s">
        <v>265</v>
      </c>
      <c r="F22" s="98" t="s">
        <v>266</v>
      </c>
      <c r="G22" s="98" t="s">
        <v>267</v>
      </c>
      <c r="H22" s="98" t="s">
        <v>268</v>
      </c>
      <c r="I22" s="98" t="s">
        <v>269</v>
      </c>
      <c r="J22" s="99">
        <v>1</v>
      </c>
      <c r="K22" s="100" t="s">
        <v>165</v>
      </c>
      <c r="L22" s="100" t="s">
        <v>61</v>
      </c>
      <c r="M22" s="131">
        <v>850</v>
      </c>
      <c r="N22" s="131">
        <v>750</v>
      </c>
      <c r="O22" s="131">
        <v>800</v>
      </c>
      <c r="P22" s="131">
        <v>500</v>
      </c>
      <c r="Q22" s="131">
        <v>750</v>
      </c>
      <c r="R22" s="131">
        <v>700</v>
      </c>
      <c r="S22" s="134">
        <v>850</v>
      </c>
      <c r="T22" s="134">
        <v>700</v>
      </c>
      <c r="U22" s="134">
        <v>750</v>
      </c>
      <c r="V22" s="100">
        <v>850</v>
      </c>
      <c r="W22" s="100">
        <v>700</v>
      </c>
      <c r="X22" s="100">
        <v>600</v>
      </c>
      <c r="Y22" s="102">
        <v>8800</v>
      </c>
      <c r="Z22" s="103">
        <v>8800</v>
      </c>
      <c r="AA22" s="104">
        <v>8640</v>
      </c>
      <c r="AB22" s="134">
        <v>769</v>
      </c>
      <c r="AC22" s="134">
        <v>799</v>
      </c>
      <c r="AD22" s="134">
        <v>755</v>
      </c>
      <c r="AE22" s="134">
        <v>703</v>
      </c>
      <c r="AF22" s="134">
        <v>749</v>
      </c>
      <c r="AG22" s="134">
        <v>706</v>
      </c>
      <c r="AH22" s="134">
        <v>685</v>
      </c>
      <c r="AI22" s="134">
        <v>569</v>
      </c>
      <c r="AJ22" s="134">
        <v>751</v>
      </c>
      <c r="AK22" s="100">
        <v>782</v>
      </c>
      <c r="AL22" s="100">
        <v>635</v>
      </c>
      <c r="AM22" s="100">
        <v>526</v>
      </c>
      <c r="AN22" s="138">
        <f t="shared" si="1"/>
        <v>8429</v>
      </c>
      <c r="AO22" s="105">
        <f t="shared" si="0"/>
        <v>95.784090909090907</v>
      </c>
    </row>
    <row r="23" spans="1:41" ht="55.5" customHeight="1">
      <c r="A23" s="106" t="s">
        <v>166</v>
      </c>
      <c r="B23" s="98" t="s">
        <v>270</v>
      </c>
      <c r="C23" s="97" t="s">
        <v>271</v>
      </c>
      <c r="D23" s="98" t="s">
        <v>272</v>
      </c>
      <c r="E23" s="98" t="s">
        <v>273</v>
      </c>
      <c r="F23" s="98" t="s">
        <v>274</v>
      </c>
      <c r="G23" s="98" t="s">
        <v>275</v>
      </c>
      <c r="H23" s="98" t="s">
        <v>276</v>
      </c>
      <c r="I23" s="98" t="s">
        <v>277</v>
      </c>
      <c r="J23" s="99">
        <v>1</v>
      </c>
      <c r="K23" s="100" t="s">
        <v>278</v>
      </c>
      <c r="L23" s="100" t="s">
        <v>61</v>
      </c>
      <c r="M23" s="131">
        <v>290</v>
      </c>
      <c r="N23" s="131">
        <v>320</v>
      </c>
      <c r="O23" s="131">
        <v>300</v>
      </c>
      <c r="P23" s="135">
        <v>400</v>
      </c>
      <c r="Q23" s="135">
        <v>320</v>
      </c>
      <c r="R23" s="135">
        <v>270</v>
      </c>
      <c r="S23" s="136">
        <v>370</v>
      </c>
      <c r="T23" s="136">
        <v>400</v>
      </c>
      <c r="U23" s="136">
        <v>250</v>
      </c>
      <c r="V23" s="95">
        <v>290</v>
      </c>
      <c r="W23" s="95">
        <v>250</v>
      </c>
      <c r="X23" s="95">
        <v>170</v>
      </c>
      <c r="Y23" s="102">
        <v>3630</v>
      </c>
      <c r="Z23" s="103">
        <v>3630</v>
      </c>
      <c r="AA23" s="95">
        <v>2660</v>
      </c>
      <c r="AB23" s="134">
        <v>285</v>
      </c>
      <c r="AC23" s="134">
        <v>322</v>
      </c>
      <c r="AD23" s="134">
        <v>311</v>
      </c>
      <c r="AE23" s="134">
        <v>406</v>
      </c>
      <c r="AF23" s="134">
        <v>344</v>
      </c>
      <c r="AG23" s="134">
        <v>301</v>
      </c>
      <c r="AH23" s="134">
        <v>376</v>
      </c>
      <c r="AI23" s="134">
        <v>393</v>
      </c>
      <c r="AJ23" s="134">
        <v>376</v>
      </c>
      <c r="AK23" s="100">
        <v>466</v>
      </c>
      <c r="AL23" s="100">
        <v>520</v>
      </c>
      <c r="AM23" s="100">
        <v>207</v>
      </c>
      <c r="AN23" s="138">
        <f t="shared" si="1"/>
        <v>4307</v>
      </c>
      <c r="AO23" s="114">
        <f t="shared" si="0"/>
        <v>118.65013774104683</v>
      </c>
    </row>
    <row r="24" spans="1:41" ht="60" customHeight="1">
      <c r="A24" s="95" t="s">
        <v>173</v>
      </c>
      <c r="B24" s="96" t="s">
        <v>279</v>
      </c>
      <c r="C24" s="97" t="s">
        <v>280</v>
      </c>
      <c r="D24" s="98" t="s">
        <v>281</v>
      </c>
      <c r="E24" s="98" t="s">
        <v>282</v>
      </c>
      <c r="F24" s="98" t="s">
        <v>283</v>
      </c>
      <c r="G24" s="98" t="s">
        <v>284</v>
      </c>
      <c r="H24" s="98" t="s">
        <v>285</v>
      </c>
      <c r="I24" s="98" t="s">
        <v>286</v>
      </c>
      <c r="J24" s="99">
        <v>1</v>
      </c>
      <c r="K24" s="100" t="s">
        <v>278</v>
      </c>
      <c r="L24" s="100" t="s">
        <v>61</v>
      </c>
      <c r="M24" s="131">
        <v>450</v>
      </c>
      <c r="N24" s="131">
        <v>400</v>
      </c>
      <c r="O24" s="131">
        <v>380</v>
      </c>
      <c r="P24" s="131">
        <v>250</v>
      </c>
      <c r="Q24" s="131">
        <v>480</v>
      </c>
      <c r="R24" s="131">
        <v>290</v>
      </c>
      <c r="S24" s="131">
        <v>330</v>
      </c>
      <c r="T24" s="131">
        <v>350</v>
      </c>
      <c r="U24" s="131">
        <v>350</v>
      </c>
      <c r="V24" s="47">
        <v>500</v>
      </c>
      <c r="W24" s="47">
        <v>390</v>
      </c>
      <c r="X24" s="47">
        <v>300</v>
      </c>
      <c r="Y24" s="102">
        <v>4470</v>
      </c>
      <c r="Z24" s="103">
        <v>4470</v>
      </c>
      <c r="AA24" s="104">
        <v>4470</v>
      </c>
      <c r="AB24" s="134">
        <v>501</v>
      </c>
      <c r="AC24" s="134">
        <v>428</v>
      </c>
      <c r="AD24" s="134">
        <v>404</v>
      </c>
      <c r="AE24" s="134">
        <v>326</v>
      </c>
      <c r="AF24" s="134">
        <v>393</v>
      </c>
      <c r="AG24" s="134">
        <v>368</v>
      </c>
      <c r="AH24" s="134">
        <v>447</v>
      </c>
      <c r="AI24" s="134">
        <v>226</v>
      </c>
      <c r="AJ24" s="134">
        <v>337</v>
      </c>
      <c r="AK24" s="100">
        <v>408</v>
      </c>
      <c r="AL24" s="100">
        <v>331</v>
      </c>
      <c r="AM24" s="100">
        <v>212</v>
      </c>
      <c r="AN24" s="138">
        <f t="shared" si="1"/>
        <v>4381</v>
      </c>
      <c r="AO24" s="105">
        <f t="shared" si="0"/>
        <v>98.008948545861301</v>
      </c>
    </row>
    <row r="25" spans="1:41" ht="44.25" customHeight="1">
      <c r="A25" s="106" t="s">
        <v>183</v>
      </c>
      <c r="B25" s="96" t="s">
        <v>287</v>
      </c>
      <c r="C25" s="97" t="s">
        <v>288</v>
      </c>
      <c r="D25" s="98" t="s">
        <v>289</v>
      </c>
      <c r="E25" s="98" t="s">
        <v>290</v>
      </c>
      <c r="F25" s="98" t="s">
        <v>291</v>
      </c>
      <c r="G25" s="98" t="s">
        <v>292</v>
      </c>
      <c r="H25" s="98" t="s">
        <v>293</v>
      </c>
      <c r="I25" s="115" t="s">
        <v>294</v>
      </c>
      <c r="J25" s="99">
        <v>1</v>
      </c>
      <c r="K25" s="116" t="s">
        <v>278</v>
      </c>
      <c r="L25" s="100" t="s">
        <v>61</v>
      </c>
      <c r="M25" s="131">
        <v>950</v>
      </c>
      <c r="N25" s="131">
        <v>800</v>
      </c>
      <c r="O25" s="131">
        <v>880</v>
      </c>
      <c r="P25" s="131">
        <v>750</v>
      </c>
      <c r="Q25" s="131">
        <v>870</v>
      </c>
      <c r="R25" s="131">
        <v>800</v>
      </c>
      <c r="S25" s="134">
        <v>1000</v>
      </c>
      <c r="T25" s="134">
        <v>950</v>
      </c>
      <c r="U25" s="134">
        <v>950</v>
      </c>
      <c r="V25" s="100">
        <v>1300</v>
      </c>
      <c r="W25" s="100">
        <v>1100</v>
      </c>
      <c r="X25" s="100">
        <v>750</v>
      </c>
      <c r="Y25" s="102">
        <v>11100</v>
      </c>
      <c r="Z25" s="103">
        <v>11100</v>
      </c>
      <c r="AA25" s="104">
        <v>11800</v>
      </c>
      <c r="AB25" s="134">
        <v>906</v>
      </c>
      <c r="AC25" s="134">
        <v>756</v>
      </c>
      <c r="AD25" s="134">
        <v>808</v>
      </c>
      <c r="AE25" s="134">
        <v>761</v>
      </c>
      <c r="AF25" s="134">
        <v>891</v>
      </c>
      <c r="AG25" s="134">
        <v>815</v>
      </c>
      <c r="AH25" s="134">
        <v>860</v>
      </c>
      <c r="AI25" s="134">
        <v>875</v>
      </c>
      <c r="AJ25" s="134">
        <v>810</v>
      </c>
      <c r="AK25" s="100">
        <v>896</v>
      </c>
      <c r="AL25" s="100">
        <v>777</v>
      </c>
      <c r="AM25" s="100">
        <v>332</v>
      </c>
      <c r="AN25" s="138">
        <f t="shared" si="1"/>
        <v>9487</v>
      </c>
      <c r="AO25" s="105">
        <f t="shared" si="0"/>
        <v>85.468468468468473</v>
      </c>
    </row>
    <row r="26" spans="1:41" ht="55.5" customHeight="1">
      <c r="A26" s="95" t="s">
        <v>193</v>
      </c>
      <c r="B26" s="96" t="s">
        <v>295</v>
      </c>
      <c r="C26" s="97" t="s">
        <v>296</v>
      </c>
      <c r="D26" s="98" t="s">
        <v>297</v>
      </c>
      <c r="E26" s="98" t="s">
        <v>298</v>
      </c>
      <c r="F26" s="98" t="s">
        <v>299</v>
      </c>
      <c r="G26" s="98" t="s">
        <v>300</v>
      </c>
      <c r="H26" s="98" t="s">
        <v>301</v>
      </c>
      <c r="I26" s="98" t="s">
        <v>302</v>
      </c>
      <c r="J26" s="99">
        <v>1</v>
      </c>
      <c r="K26" s="100" t="s">
        <v>278</v>
      </c>
      <c r="L26" s="100" t="s">
        <v>61</v>
      </c>
      <c r="M26" s="131">
        <v>190</v>
      </c>
      <c r="N26" s="131">
        <v>230</v>
      </c>
      <c r="O26" s="131">
        <v>200</v>
      </c>
      <c r="P26" s="131">
        <v>180</v>
      </c>
      <c r="Q26" s="131">
        <v>200</v>
      </c>
      <c r="R26" s="131">
        <v>190</v>
      </c>
      <c r="S26" s="134">
        <v>220</v>
      </c>
      <c r="T26" s="134">
        <v>220</v>
      </c>
      <c r="U26" s="134">
        <v>280</v>
      </c>
      <c r="V26" s="100">
        <v>300</v>
      </c>
      <c r="W26" s="100">
        <v>250</v>
      </c>
      <c r="X26" s="100">
        <v>200</v>
      </c>
      <c r="Y26" s="102">
        <v>2660</v>
      </c>
      <c r="Z26" s="108">
        <v>2660</v>
      </c>
      <c r="AA26" s="104">
        <v>3000</v>
      </c>
      <c r="AB26" s="134">
        <v>184</v>
      </c>
      <c r="AC26" s="134">
        <v>238</v>
      </c>
      <c r="AD26" s="134">
        <v>206</v>
      </c>
      <c r="AE26" s="134">
        <v>256</v>
      </c>
      <c r="AF26" s="134">
        <v>249</v>
      </c>
      <c r="AG26" s="134">
        <v>201</v>
      </c>
      <c r="AH26" s="134">
        <v>193</v>
      </c>
      <c r="AI26" s="134">
        <v>176</v>
      </c>
      <c r="AJ26" s="134">
        <v>192</v>
      </c>
      <c r="AK26" s="100">
        <v>222</v>
      </c>
      <c r="AL26" s="100">
        <v>299</v>
      </c>
      <c r="AM26" s="100">
        <v>123</v>
      </c>
      <c r="AN26" s="138">
        <f t="shared" si="1"/>
        <v>2539</v>
      </c>
      <c r="AO26" s="107">
        <f t="shared" si="0"/>
        <v>95.451127819548873</v>
      </c>
    </row>
    <row r="27" spans="1:41" s="82" customFormat="1" ht="66" customHeight="1">
      <c r="A27" s="92" t="s">
        <v>41</v>
      </c>
      <c r="B27" s="84" t="s">
        <v>303</v>
      </c>
      <c r="C27" s="85" t="s">
        <v>304</v>
      </c>
      <c r="D27" s="85" t="s">
        <v>305</v>
      </c>
      <c r="E27" s="85" t="s">
        <v>306</v>
      </c>
      <c r="F27" s="85" t="s">
        <v>307</v>
      </c>
      <c r="G27" s="86" t="s">
        <v>308</v>
      </c>
      <c r="H27" s="86" t="s">
        <v>309</v>
      </c>
      <c r="I27" s="86" t="s">
        <v>310</v>
      </c>
      <c r="J27" s="89">
        <v>1</v>
      </c>
      <c r="K27" s="90" t="s">
        <v>49</v>
      </c>
      <c r="L27" s="91" t="s">
        <v>50</v>
      </c>
      <c r="M27" s="91">
        <v>0</v>
      </c>
      <c r="N27" s="91">
        <v>0</v>
      </c>
      <c r="O27" s="113">
        <v>17.649999999999999</v>
      </c>
      <c r="P27" s="91">
        <v>0</v>
      </c>
      <c r="Q27" s="91">
        <v>0</v>
      </c>
      <c r="R27" s="113">
        <v>22.61</v>
      </c>
      <c r="S27" s="91">
        <v>0</v>
      </c>
      <c r="T27" s="91">
        <v>0</v>
      </c>
      <c r="U27" s="91">
        <v>28.5</v>
      </c>
      <c r="V27" s="91">
        <v>0</v>
      </c>
      <c r="W27" s="91">
        <v>0</v>
      </c>
      <c r="X27" s="91">
        <v>100</v>
      </c>
      <c r="Y27" s="113">
        <v>100</v>
      </c>
      <c r="Z27" s="103">
        <v>100</v>
      </c>
      <c r="AA27" s="91">
        <v>935</v>
      </c>
      <c r="AB27" s="91">
        <v>0</v>
      </c>
      <c r="AC27" s="91">
        <v>0</v>
      </c>
      <c r="AD27" s="91">
        <v>15.82</v>
      </c>
      <c r="AE27" s="91">
        <v>0</v>
      </c>
      <c r="AF27" s="91">
        <v>0</v>
      </c>
      <c r="AG27" s="91">
        <v>23.84</v>
      </c>
      <c r="AH27" s="91">
        <v>0</v>
      </c>
      <c r="AI27" s="91">
        <v>0</v>
      </c>
      <c r="AJ27" s="91">
        <v>25.07</v>
      </c>
      <c r="AK27" s="91">
        <v>0</v>
      </c>
      <c r="AL27" s="91">
        <v>0</v>
      </c>
      <c r="AM27" s="91">
        <v>83.25</v>
      </c>
      <c r="AN27" s="91">
        <v>83.25</v>
      </c>
      <c r="AO27" s="141">
        <f t="shared" si="0"/>
        <v>83.25</v>
      </c>
    </row>
    <row r="28" spans="1:41" ht="54" customHeight="1">
      <c r="A28" s="106" t="s">
        <v>157</v>
      </c>
      <c r="B28" s="98" t="s">
        <v>311</v>
      </c>
      <c r="C28" s="117" t="s">
        <v>312</v>
      </c>
      <c r="D28" s="118" t="s">
        <v>313</v>
      </c>
      <c r="E28" s="118" t="s">
        <v>314</v>
      </c>
      <c r="F28" s="118" t="s">
        <v>315</v>
      </c>
      <c r="G28" s="118" t="s">
        <v>308</v>
      </c>
      <c r="H28" s="98" t="s">
        <v>316</v>
      </c>
      <c r="I28" s="98" t="s">
        <v>317</v>
      </c>
      <c r="J28" s="39">
        <v>1</v>
      </c>
      <c r="K28" s="47" t="s">
        <v>278</v>
      </c>
      <c r="L28" s="47" t="s">
        <v>61</v>
      </c>
      <c r="M28" s="131">
        <v>10</v>
      </c>
      <c r="N28" s="135">
        <v>10</v>
      </c>
      <c r="O28" s="135">
        <v>10</v>
      </c>
      <c r="P28" s="135">
        <v>8</v>
      </c>
      <c r="Q28" s="135">
        <v>7</v>
      </c>
      <c r="R28" s="135">
        <v>8</v>
      </c>
      <c r="S28" s="135">
        <v>7</v>
      </c>
      <c r="T28" s="135">
        <v>6</v>
      </c>
      <c r="U28" s="135">
        <v>6</v>
      </c>
      <c r="V28" s="119">
        <v>10</v>
      </c>
      <c r="W28" s="47">
        <v>5</v>
      </c>
      <c r="X28" s="47">
        <v>4</v>
      </c>
      <c r="Y28" s="102">
        <v>91</v>
      </c>
      <c r="Z28" s="108">
        <v>91</v>
      </c>
      <c r="AA28" s="47">
        <v>108</v>
      </c>
      <c r="AB28" s="131">
        <v>12</v>
      </c>
      <c r="AC28" s="131">
        <v>9</v>
      </c>
      <c r="AD28" s="131">
        <v>9</v>
      </c>
      <c r="AE28" s="131">
        <v>6</v>
      </c>
      <c r="AF28" s="131">
        <v>6</v>
      </c>
      <c r="AG28" s="131">
        <v>4</v>
      </c>
      <c r="AH28" s="131">
        <v>13</v>
      </c>
      <c r="AI28" s="131">
        <v>9</v>
      </c>
      <c r="AJ28" s="131">
        <v>6</v>
      </c>
      <c r="AK28" s="47">
        <v>3</v>
      </c>
      <c r="AL28" s="47">
        <v>4</v>
      </c>
      <c r="AM28" s="47">
        <v>0</v>
      </c>
      <c r="AN28" s="138">
        <f t="shared" si="1"/>
        <v>81</v>
      </c>
      <c r="AO28" s="114">
        <f t="shared" si="0"/>
        <v>89.010989010989007</v>
      </c>
    </row>
    <row r="29" spans="1:41" ht="67.5" customHeight="1">
      <c r="A29" s="106" t="s">
        <v>157</v>
      </c>
      <c r="B29" s="98" t="s">
        <v>318</v>
      </c>
      <c r="C29" s="120" t="s">
        <v>319</v>
      </c>
      <c r="D29" s="121" t="s">
        <v>320</v>
      </c>
      <c r="E29" s="98" t="s">
        <v>321</v>
      </c>
      <c r="F29" s="98" t="s">
        <v>322</v>
      </c>
      <c r="G29" s="98" t="s">
        <v>323</v>
      </c>
      <c r="H29" s="98" t="s">
        <v>324</v>
      </c>
      <c r="I29" s="98" t="s">
        <v>325</v>
      </c>
      <c r="J29" s="99">
        <v>1</v>
      </c>
      <c r="K29" s="100" t="s">
        <v>165</v>
      </c>
      <c r="L29" s="100" t="s">
        <v>61</v>
      </c>
      <c r="M29" s="131">
        <v>50</v>
      </c>
      <c r="N29" s="135">
        <v>30</v>
      </c>
      <c r="O29" s="135">
        <v>40</v>
      </c>
      <c r="P29" s="135">
        <v>28</v>
      </c>
      <c r="Q29" s="135">
        <v>30</v>
      </c>
      <c r="R29" s="135">
        <v>40</v>
      </c>
      <c r="S29" s="136">
        <v>50</v>
      </c>
      <c r="T29" s="136">
        <v>50</v>
      </c>
      <c r="U29" s="136">
        <v>60</v>
      </c>
      <c r="V29" s="95">
        <v>60</v>
      </c>
      <c r="W29" s="100">
        <v>50</v>
      </c>
      <c r="X29" s="100">
        <v>30</v>
      </c>
      <c r="Y29" s="102">
        <v>518</v>
      </c>
      <c r="Z29" s="108">
        <v>518</v>
      </c>
      <c r="AA29" s="104">
        <v>1050</v>
      </c>
      <c r="AB29" s="134">
        <v>55</v>
      </c>
      <c r="AC29" s="134">
        <v>23</v>
      </c>
      <c r="AD29" s="134">
        <v>26</v>
      </c>
      <c r="AE29" s="134">
        <v>31</v>
      </c>
      <c r="AF29" s="134">
        <v>33</v>
      </c>
      <c r="AG29" s="134">
        <v>50</v>
      </c>
      <c r="AH29" s="134">
        <v>52</v>
      </c>
      <c r="AI29" s="134">
        <v>47</v>
      </c>
      <c r="AJ29" s="134">
        <v>28</v>
      </c>
      <c r="AK29" s="100">
        <v>25</v>
      </c>
      <c r="AL29" s="100">
        <v>33</v>
      </c>
      <c r="AM29" s="100">
        <v>23</v>
      </c>
      <c r="AN29" s="138">
        <f t="shared" si="1"/>
        <v>426</v>
      </c>
      <c r="AO29" s="114">
        <f t="shared" si="0"/>
        <v>82.239382239382238</v>
      </c>
    </row>
    <row r="30" spans="1:41" ht="65.25" customHeight="1">
      <c r="A30" s="95" t="s">
        <v>173</v>
      </c>
      <c r="B30" s="98" t="s">
        <v>326</v>
      </c>
      <c r="C30" s="97" t="s">
        <v>327</v>
      </c>
      <c r="D30" s="98" t="s">
        <v>328</v>
      </c>
      <c r="E30" s="98" t="s">
        <v>329</v>
      </c>
      <c r="F30" s="98" t="s">
        <v>330</v>
      </c>
      <c r="G30" s="98" t="s">
        <v>331</v>
      </c>
      <c r="H30" s="98" t="s">
        <v>332</v>
      </c>
      <c r="I30" s="98" t="s">
        <v>333</v>
      </c>
      <c r="J30" s="99">
        <v>1</v>
      </c>
      <c r="K30" s="111" t="s">
        <v>334</v>
      </c>
      <c r="L30" s="100" t="s">
        <v>61</v>
      </c>
      <c r="M30" s="131">
        <v>5</v>
      </c>
      <c r="N30" s="135">
        <v>4</v>
      </c>
      <c r="O30" s="135">
        <v>5</v>
      </c>
      <c r="P30" s="135">
        <v>2</v>
      </c>
      <c r="Q30" s="135">
        <v>2</v>
      </c>
      <c r="R30" s="135">
        <v>3</v>
      </c>
      <c r="S30" s="136">
        <v>1</v>
      </c>
      <c r="T30" s="136">
        <v>1</v>
      </c>
      <c r="U30" s="136">
        <v>2</v>
      </c>
      <c r="V30" s="95">
        <v>2</v>
      </c>
      <c r="W30" s="100">
        <v>2</v>
      </c>
      <c r="X30" s="100">
        <v>1</v>
      </c>
      <c r="Y30" s="102">
        <v>30</v>
      </c>
      <c r="Z30" s="103">
        <v>30</v>
      </c>
      <c r="AA30" s="104">
        <v>73</v>
      </c>
      <c r="AB30" s="134">
        <v>5</v>
      </c>
      <c r="AC30" s="134">
        <v>5</v>
      </c>
      <c r="AD30" s="134">
        <v>3</v>
      </c>
      <c r="AE30" s="134">
        <v>1</v>
      </c>
      <c r="AF30" s="134">
        <v>2</v>
      </c>
      <c r="AG30" s="134">
        <v>2</v>
      </c>
      <c r="AH30" s="134">
        <v>1</v>
      </c>
      <c r="AI30" s="134">
        <v>2</v>
      </c>
      <c r="AJ30" s="134">
        <v>3</v>
      </c>
      <c r="AK30" s="100">
        <v>0</v>
      </c>
      <c r="AL30" s="100">
        <v>1</v>
      </c>
      <c r="AM30" s="100">
        <v>0</v>
      </c>
      <c r="AN30" s="138">
        <f t="shared" si="1"/>
        <v>25</v>
      </c>
      <c r="AO30" s="122">
        <f t="shared" si="0"/>
        <v>83.333333333333329</v>
      </c>
    </row>
    <row r="31" spans="1:41">
      <c r="B31" s="1"/>
      <c r="D31" s="1"/>
      <c r="E31" s="1"/>
      <c r="F31" s="1"/>
      <c r="G31" s="1"/>
      <c r="H31" s="1"/>
      <c r="I31" s="1"/>
      <c r="J31" s="1"/>
      <c r="K31" s="1"/>
      <c r="L31" s="1"/>
      <c r="M31" s="1"/>
      <c r="N31" s="1"/>
      <c r="O31" s="1"/>
      <c r="P31" s="1"/>
      <c r="Q31" s="1"/>
      <c r="R31" s="1"/>
      <c r="S31" s="1"/>
      <c r="T31" s="1"/>
      <c r="U31" s="1"/>
      <c r="V31" s="1"/>
      <c r="W31" s="1"/>
      <c r="X31" s="1"/>
      <c r="Y31" s="1"/>
      <c r="Z31" s="123"/>
      <c r="AA31" s="1"/>
      <c r="AB31" s="1"/>
      <c r="AC31" s="1"/>
      <c r="AD31" s="1"/>
      <c r="AE31" s="1"/>
      <c r="AF31" s="1"/>
      <c r="AG31" s="1"/>
      <c r="AH31" s="1"/>
      <c r="AI31" s="1" t="s">
        <v>335</v>
      </c>
      <c r="AJ31" s="1"/>
      <c r="AK31" s="1"/>
      <c r="AL31" s="1"/>
      <c r="AM31" s="1"/>
      <c r="AN31" s="123"/>
      <c r="AO31" s="123"/>
    </row>
    <row r="32" spans="1:41" ht="36" customHeight="1">
      <c r="B32" s="124"/>
      <c r="Y32" s="125"/>
    </row>
    <row r="33" spans="30:32">
      <c r="AD33" s="65"/>
      <c r="AE33" s="65"/>
      <c r="AF33" s="65"/>
    </row>
    <row r="34" spans="30:32">
      <c r="AD34" s="65"/>
      <c r="AE34" s="65"/>
      <c r="AF34" s="65"/>
    </row>
  </sheetData>
  <mergeCells count="14">
    <mergeCell ref="AO5:AO6"/>
    <mergeCell ref="B1:B4"/>
    <mergeCell ref="C2:E2"/>
    <mergeCell ref="L2:AN2"/>
    <mergeCell ref="L4:P4"/>
    <mergeCell ref="Z5:Z6"/>
    <mergeCell ref="AA5:AA6"/>
    <mergeCell ref="AB5:AM5"/>
    <mergeCell ref="AN5:AN6"/>
    <mergeCell ref="A5:A6"/>
    <mergeCell ref="B5:B6"/>
    <mergeCell ref="C5:L5"/>
    <mergeCell ref="M5:X5"/>
    <mergeCell ref="Y5:Y6"/>
  </mergeCells>
  <pageMargins left="0.70866141732283472" right="0.70866141732283472" top="0.74803149606299213" bottom="0.74803149606299213" header="0.31496062992125984" footer="0.31496062992125984"/>
  <pageSetup paperSize="9" scale="46" fitToHeight="0" orientation="landscape"/>
  <headerFooter>
    <oddHeader>&amp;L&amp;"Nutmeg,Normal"&amp;10 Año Fiscal 2024&amp;C&amp;"Nutmeg,Normal"PP801- ATENCIÓN INTEGRAL Y ESPECIALIZADA A 
TODA LA POBLACIÓN QUE PRESENTA NEOPLASIAS</oddHeader>
  </headerFooter>
  <colBreaks count="2" manualBreakCount="2">
    <brk id="5" max="29" man="1"/>
    <brk id="10"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PP800_2024</vt:lpstr>
      <vt:lpstr>PP801_2024</vt:lpstr>
      <vt:lpstr>PP801_2024!Área_de_impresión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Juana Andrea Ruiz Piña</dc:creator>
  <cp:lastModifiedBy>Eduardo Gonzalez Orozco</cp:lastModifiedBy>
  <cp:revision>1</cp:revision>
  <dcterms:created xsi:type="dcterms:W3CDTF">2023-07-07T18:10:58Z</dcterms:created>
  <dcterms:modified xsi:type="dcterms:W3CDTF">2025-04-11T18:16:31Z</dcterms:modified>
</cp:coreProperties>
</file>